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0" yWindow="65116" windowWidth="33340" windowHeight="20260" tabRatio="500" activeTab="0"/>
  </bookViews>
  <sheets>
    <sheet name="RSW-nd" sheetId="1" r:id="rId1"/>
    <sheet name="RectSupercriticalWing" sheetId="2" r:id="rId2"/>
  </sheets>
  <definedNames/>
  <calcPr fullCalcOnLoad="1"/>
</workbook>
</file>

<file path=xl/sharedStrings.xml><?xml version="1.0" encoding="utf-8"?>
<sst xmlns="http://schemas.openxmlformats.org/spreadsheetml/2006/main" count="40" uniqueCount="24">
  <si>
    <t>Design Values</t>
  </si>
  <si>
    <t>Measured Values</t>
  </si>
  <si>
    <t>Design Values</t>
  </si>
  <si>
    <t>y=1</t>
  </si>
  <si>
    <t>y=14.932</t>
  </si>
  <si>
    <t>y=28.324</t>
  </si>
  <si>
    <t>y=28.324</t>
  </si>
  <si>
    <t>y=38.932</t>
  </si>
  <si>
    <t>y=45.948</t>
  </si>
  <si>
    <t>Wing Tip Radius</t>
  </si>
  <si>
    <t>x/c</t>
  </si>
  <si>
    <t>Zu/C</t>
  </si>
  <si>
    <t>ZL/C</t>
  </si>
  <si>
    <t>R, in</t>
  </si>
  <si>
    <t>Difference</t>
  </si>
  <si>
    <t>Error</t>
  </si>
  <si>
    <t>Design Values</t>
  </si>
  <si>
    <t>y=28.324</t>
  </si>
  <si>
    <t>Wing Tip Radius</t>
  </si>
  <si>
    <t>x/c</t>
  </si>
  <si>
    <t>Zu,in</t>
  </si>
  <si>
    <t>Zl,in</t>
  </si>
  <si>
    <t>R, in</t>
  </si>
  <si>
    <t>Difference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</si>
</sst>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"/>
    <numFmt numFmtId="169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Fill="1" applyBorder="1" applyAlignment="1">
      <alignment/>
    </xf>
    <xf numFmtId="168" fontId="0" fillId="0" borderId="0" xfId="0" applyNumberFormat="1" applyAlignment="1">
      <alignment/>
    </xf>
    <xf numFmtId="9" fontId="0" fillId="0" borderId="0" xfId="19" applyFont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78975"/>
          <c:h val="0.936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'RSW-nd'!$B$6</c:f>
              <c:strCache>
                <c:ptCount val="1"/>
                <c:pt idx="0">
                  <c:v>Zu/C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'RSW-nd'!$B$7:$B$43</c:f>
              <c:numCache/>
            </c:numRef>
          </c:yVal>
          <c:smooth val="1"/>
        </c:ser>
        <c:ser>
          <c:idx val="2"/>
          <c:order val="1"/>
          <c:tx>
            <c:strRef>
              <c:f>'RSW-nd'!$C$6</c:f>
              <c:strCache>
                <c:ptCount val="1"/>
                <c:pt idx="0">
                  <c:v>ZL/C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'RSW-nd'!$C$7:$C$43</c:f>
              <c:numCache/>
            </c:numRef>
          </c:yVal>
          <c:smooth val="1"/>
        </c:ser>
        <c:ser>
          <c:idx val="7"/>
          <c:order val="2"/>
          <c:tx>
            <c:strRef>
              <c:f>'RSW-nd'!$H$5:$H$6</c:f>
              <c:strCache>
                <c:ptCount val="1"/>
                <c:pt idx="0">
                  <c:v>y=28.324 Zu/C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'RSW-nd'!$H$7:$H$43</c:f>
              <c:numCache/>
            </c:numRef>
          </c:yVal>
          <c:smooth val="1"/>
        </c:ser>
        <c:ser>
          <c:idx val="8"/>
          <c:order val="3"/>
          <c:tx>
            <c:strRef>
              <c:f>'RSW-nd'!$I$5:$I$6</c:f>
              <c:strCache>
                <c:ptCount val="1"/>
                <c:pt idx="0">
                  <c:v>y=28.324 ZL/C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'RSW-nd'!$I$7:$I$43</c:f>
              <c:numCache/>
            </c:numRef>
          </c:yVal>
          <c:smooth val="1"/>
        </c:ser>
        <c:axId val="27207121"/>
        <c:axId val="43537498"/>
      </c:scatterChart>
      <c:val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7498"/>
        <c:crosses val="autoZero"/>
        <c:crossBetween val="midCat"/>
        <c:dispUnits/>
      </c:valAx>
      <c:valAx>
        <c:axId val="43537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071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75"/>
          <c:y val="0.35175"/>
          <c:w val="0.17125"/>
          <c:h val="0.2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5"/>
          <c:w val="0.83425"/>
          <c:h val="0.951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'RSW-nd'!$B$6</c:f>
              <c:strCache>
                <c:ptCount val="1"/>
                <c:pt idx="0">
                  <c:v>Zu/C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'RSW-nd'!$B$7:$B$43</c:f>
              <c:numCache/>
            </c:numRef>
          </c:yVal>
          <c:smooth val="1"/>
        </c:ser>
        <c:ser>
          <c:idx val="2"/>
          <c:order val="1"/>
          <c:tx>
            <c:strRef>
              <c:f>'RSW-nd'!$C$6</c:f>
              <c:strCache>
                <c:ptCount val="1"/>
                <c:pt idx="0">
                  <c:v>ZL/C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'RSW-nd'!$C$7:$C$43</c:f>
              <c:numCache/>
            </c:numRef>
          </c:yVal>
          <c:smooth val="1"/>
        </c:ser>
        <c:ser>
          <c:idx val="3"/>
          <c:order val="2"/>
          <c:tx>
            <c:strRef>
              <c:f>'RSW-nd'!$D$5:$D$6</c:f>
              <c:strCache>
                <c:ptCount val="1"/>
                <c:pt idx="0">
                  <c:v>y=1 Zu/C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'RSW-nd'!$D$7:$D$43</c:f>
              <c:numCache/>
            </c:numRef>
          </c:yVal>
          <c:smooth val="1"/>
        </c:ser>
        <c:ser>
          <c:idx val="4"/>
          <c:order val="3"/>
          <c:tx>
            <c:strRef>
              <c:f>'RSW-nd'!$E$5:$E$6</c:f>
              <c:strCache>
                <c:ptCount val="1"/>
                <c:pt idx="0">
                  <c:v>y=1 ZL/C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'RSW-nd'!$E$7:$E$43</c:f>
              <c:numCache/>
            </c:numRef>
          </c:yVal>
          <c:smooth val="1"/>
        </c:ser>
        <c:axId val="56293163"/>
        <c:axId val="36876420"/>
      </c:scatterChart>
      <c:val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6420"/>
        <c:crosses val="autoZero"/>
        <c:crossBetween val="midCat"/>
        <c:dispUnits/>
      </c:valAx>
      <c:valAx>
        <c:axId val="36876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31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387"/>
          <c:w val="0.126"/>
          <c:h val="0.2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5"/>
          <c:w val="0.7905"/>
          <c:h val="0.951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'RSW-nd'!$B$6</c:f>
              <c:strCache>
                <c:ptCount val="1"/>
                <c:pt idx="0">
                  <c:v>Zu/C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'RSW-nd'!$B$7:$B$43</c:f>
              <c:numCache/>
            </c:numRef>
          </c:yVal>
          <c:smooth val="1"/>
        </c:ser>
        <c:ser>
          <c:idx val="2"/>
          <c:order val="1"/>
          <c:tx>
            <c:strRef>
              <c:f>'RSW-nd'!$C$6</c:f>
              <c:strCache>
                <c:ptCount val="1"/>
                <c:pt idx="0">
                  <c:v>ZL/C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'RSW-nd'!$C$7:$C$43</c:f>
              <c:numCache/>
            </c:numRef>
          </c:yVal>
          <c:smooth val="1"/>
        </c:ser>
        <c:ser>
          <c:idx val="5"/>
          <c:order val="2"/>
          <c:tx>
            <c:strRef>
              <c:f>'RSW-nd'!$F$5:$F$6</c:f>
              <c:strCache>
                <c:ptCount val="1"/>
                <c:pt idx="0">
                  <c:v>y=14.932 Zu/C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'RSW-nd'!$A$7:$A$43</c:f>
              <c:numCache/>
            </c:numRef>
          </c:xVal>
          <c:yVal>
            <c:numRef>
              <c:f>'RSW-nd'!$F$7:$F$43</c:f>
              <c:numCache/>
            </c:numRef>
          </c:yVal>
          <c:smooth val="1"/>
        </c:ser>
        <c:ser>
          <c:idx val="6"/>
          <c:order val="3"/>
          <c:tx>
            <c:strRef>
              <c:f>'RSW-nd'!$G$5:$G$6</c:f>
              <c:strCache>
                <c:ptCount val="1"/>
                <c:pt idx="0">
                  <c:v>y=14.932 ZL/C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'RSW-nd'!$A$7:$A$43</c:f>
              <c:numCache/>
            </c:numRef>
          </c:xVal>
          <c:yVal>
            <c:numRef>
              <c:f>'RSW-nd'!$G$7:$G$43</c:f>
              <c:numCache/>
            </c:numRef>
          </c:yVal>
          <c:smooth val="1"/>
        </c:ser>
        <c:axId val="63452325"/>
        <c:axId val="34200014"/>
      </c:scatterChart>
      <c:val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0014"/>
        <c:crosses val="autoZero"/>
        <c:crossBetween val="midCat"/>
        <c:dispUnits/>
      </c:valAx>
      <c:valAx>
        <c:axId val="34200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523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"/>
          <c:y val="0.385"/>
          <c:w val="0.17"/>
          <c:h val="0.2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78875"/>
          <c:h val="0.936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RectSupercriticalWing!$C$6</c:f>
              <c:strCache>
                <c:ptCount val="1"/>
                <c:pt idx="0">
                  <c:v>Zu,in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RectSupercriticalWing!$C$7:$C$43</c:f>
              <c:numCache/>
            </c:numRef>
          </c:yVal>
          <c:smooth val="1"/>
        </c:ser>
        <c:ser>
          <c:idx val="2"/>
          <c:order val="1"/>
          <c:tx>
            <c:strRef>
              <c:f>RectSupercriticalWing!$D$6</c:f>
              <c:strCache>
                <c:ptCount val="1"/>
                <c:pt idx="0">
                  <c:v>Zl,in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RectSupercriticalWing!$D$7:$D$43</c:f>
              <c:numCache/>
            </c:numRef>
          </c:yVal>
          <c:smooth val="1"/>
        </c:ser>
        <c:ser>
          <c:idx val="7"/>
          <c:order val="2"/>
          <c:tx>
            <c:strRef>
              <c:f>RectSupercriticalWing!$I$5:$I$6</c:f>
              <c:strCache>
                <c:ptCount val="1"/>
                <c:pt idx="0">
                  <c:v>y=28.324 Zu,in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EA746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RectSupercriticalWing!$I$7:$I$43</c:f>
              <c:numCache/>
            </c:numRef>
          </c:yVal>
          <c:smooth val="1"/>
        </c:ser>
        <c:ser>
          <c:idx val="8"/>
          <c:order val="3"/>
          <c:tx>
            <c:strRef>
              <c:f>RectSupercriticalWing!$J$5:$J$6</c:f>
              <c:strCache>
                <c:ptCount val="1"/>
                <c:pt idx="0">
                  <c:v>y=28.324 Zl,in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A2BD90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RectSupercriticalWing!$J$7:$J$43</c:f>
              <c:numCache/>
            </c:numRef>
          </c:yVal>
          <c:smooth val="1"/>
        </c:ser>
        <c:axId val="39364671"/>
        <c:axId val="18737720"/>
      </c:scatterChart>
      <c:val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37720"/>
        <c:crosses val="autoZero"/>
        <c:crossBetween val="midCat"/>
        <c:dispUnits/>
      </c:val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646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35175"/>
          <c:w val="0.173"/>
          <c:h val="0.2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5"/>
          <c:w val="0.8335"/>
          <c:h val="0.951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RectSupercriticalWing!$C$6</c:f>
              <c:strCache>
                <c:ptCount val="1"/>
                <c:pt idx="0">
                  <c:v>Zu,in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RectSupercriticalWing!$C$7:$C$43</c:f>
              <c:numCache/>
            </c:numRef>
          </c:yVal>
          <c:smooth val="1"/>
        </c:ser>
        <c:ser>
          <c:idx val="2"/>
          <c:order val="1"/>
          <c:tx>
            <c:strRef>
              <c:f>RectSupercriticalWing!$D$6</c:f>
              <c:strCache>
                <c:ptCount val="1"/>
                <c:pt idx="0">
                  <c:v>Zl,in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RectSupercriticalWing!$D$7:$D$43</c:f>
              <c:numCache/>
            </c:numRef>
          </c:yVal>
          <c:smooth val="1"/>
        </c:ser>
        <c:ser>
          <c:idx val="3"/>
          <c:order val="2"/>
          <c:tx>
            <c:strRef>
              <c:f>RectSupercriticalWing!$E$5:$E$6</c:f>
              <c:strCache>
                <c:ptCount val="1"/>
                <c:pt idx="0">
                  <c:v>y=1 Zu,in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RectSupercriticalWing!$E$7:$E$43</c:f>
              <c:numCache/>
            </c:numRef>
          </c:yVal>
          <c:smooth val="1"/>
        </c:ser>
        <c:ser>
          <c:idx val="4"/>
          <c:order val="3"/>
          <c:tx>
            <c:strRef>
              <c:f>RectSupercriticalWing!$F$5:$F$6</c:f>
              <c:strCache>
                <c:ptCount val="1"/>
                <c:pt idx="0">
                  <c:v>y=1 Zl,in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RectSupercriticalWing!$F$7:$F$43</c:f>
              <c:numCache/>
            </c:numRef>
          </c:yVal>
          <c:smooth val="1"/>
        </c:ser>
        <c:axId val="34421753"/>
        <c:axId val="41360322"/>
      </c:scatterChart>
      <c:val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0322"/>
        <c:crosses val="autoZero"/>
        <c:crossBetween val="midCat"/>
        <c:dispUnits/>
      </c:val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17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25"/>
          <c:y val="0.385"/>
          <c:w val="0.12775"/>
          <c:h val="0.2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5"/>
          <c:w val="0.78975"/>
          <c:h val="0.951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RectSupercriticalWing!$C$6</c:f>
              <c:strCache>
                <c:ptCount val="1"/>
                <c:pt idx="0">
                  <c:v>Zu,in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RectSupercriticalWing!$C$7:$C$43</c:f>
              <c:numCache/>
            </c:numRef>
          </c:yVal>
          <c:smooth val="1"/>
        </c:ser>
        <c:ser>
          <c:idx val="2"/>
          <c:order val="1"/>
          <c:tx>
            <c:strRef>
              <c:f>RectSupercriticalWing!$D$6</c:f>
              <c:strCache>
                <c:ptCount val="1"/>
                <c:pt idx="0">
                  <c:v>Zl,in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RectSupercriticalWing!$D$7:$D$43</c:f>
              <c:numCache/>
            </c:numRef>
          </c:yVal>
          <c:smooth val="1"/>
        </c:ser>
        <c:ser>
          <c:idx val="5"/>
          <c:order val="2"/>
          <c:tx>
            <c:strRef>
              <c:f>RectSupercriticalWing!$G$5:$G$6</c:f>
              <c:strCache>
                <c:ptCount val="1"/>
                <c:pt idx="0">
                  <c:v>y=14.932 Zu,in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EA746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RectSupercriticalWing!$G$7:$G$43</c:f>
              <c:numCache/>
            </c:numRef>
          </c:yVal>
          <c:smooth val="1"/>
        </c:ser>
        <c:ser>
          <c:idx val="6"/>
          <c:order val="3"/>
          <c:tx>
            <c:strRef>
              <c:f>RectSupercriticalWing!$H$5:$H$6</c:f>
              <c:strCache>
                <c:ptCount val="1"/>
                <c:pt idx="0">
                  <c:v>y=14.932 Zl,in</c:v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RectSupercriticalWing!$A$7:$A$43</c:f>
              <c:numCache/>
            </c:numRef>
          </c:xVal>
          <c:yVal>
            <c:numRef>
              <c:f>RectSupercriticalWing!$H$7:$H$43</c:f>
              <c:numCache/>
            </c:numRef>
          </c:yVal>
          <c:smooth val="1"/>
        </c:ser>
        <c:axId val="36698579"/>
        <c:axId val="61851756"/>
      </c:scatterChart>
      <c:val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51756"/>
        <c:crosses val="autoZero"/>
        <c:crossBetween val="midCat"/>
        <c:dispUnits/>
      </c:valAx>
      <c:valAx>
        <c:axId val="61851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985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25"/>
          <c:y val="0.385"/>
          <c:w val="0.17175"/>
          <c:h val="0.2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50</xdr:row>
      <xdr:rowOff>28575</xdr:rowOff>
    </xdr:from>
    <xdr:to>
      <xdr:col>16</xdr:col>
      <xdr:colOff>695325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4695825" y="8305800"/>
        <a:ext cx="6172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390525</xdr:colOff>
      <xdr:row>0</xdr:row>
      <xdr:rowOff>133350</xdr:rowOff>
    </xdr:from>
    <xdr:to>
      <xdr:col>21</xdr:col>
      <xdr:colOff>819150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8886825" y="133350"/>
        <a:ext cx="6296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24</xdr:row>
      <xdr:rowOff>76200</xdr:rowOff>
    </xdr:from>
    <xdr:to>
      <xdr:col>22</xdr:col>
      <xdr:colOff>9525</xdr:colOff>
      <xdr:row>48</xdr:row>
      <xdr:rowOff>123825</xdr:rowOff>
    </xdr:to>
    <xdr:graphicFrame>
      <xdr:nvGraphicFramePr>
        <xdr:cNvPr id="3" name="Chart 3"/>
        <xdr:cNvGraphicFramePr/>
      </xdr:nvGraphicFramePr>
      <xdr:xfrm>
        <a:off x="8886825" y="4143375"/>
        <a:ext cx="63246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50</xdr:row>
      <xdr:rowOff>28575</xdr:rowOff>
    </xdr:from>
    <xdr:to>
      <xdr:col>17</xdr:col>
      <xdr:colOff>695325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5105400" y="8315325"/>
        <a:ext cx="6172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828675</xdr:colOff>
      <xdr:row>25</xdr:row>
      <xdr:rowOff>76200</xdr:rowOff>
    </xdr:from>
    <xdr:to>
      <xdr:col>25</xdr:col>
      <xdr:colOff>409575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11410950" y="4305300"/>
        <a:ext cx="628650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819150</xdr:colOff>
      <xdr:row>50</xdr:row>
      <xdr:rowOff>28575</xdr:rowOff>
    </xdr:from>
    <xdr:to>
      <xdr:col>25</xdr:col>
      <xdr:colOff>438150</xdr:colOff>
      <xdr:row>74</xdr:row>
      <xdr:rowOff>76200</xdr:rowOff>
    </xdr:to>
    <xdr:graphicFrame>
      <xdr:nvGraphicFramePr>
        <xdr:cNvPr id="3" name="Chart 3"/>
        <xdr:cNvGraphicFramePr/>
      </xdr:nvGraphicFramePr>
      <xdr:xfrm>
        <a:off x="11401425" y="8315325"/>
        <a:ext cx="6324600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23"/>
  <sheetViews>
    <sheetView tabSelected="1" workbookViewId="0" topLeftCell="A1">
      <selection activeCell="H2" sqref="H2"/>
    </sheetView>
  </sheetViews>
  <sheetFormatPr defaultColWidth="11.00390625" defaultRowHeight="12.75"/>
  <cols>
    <col min="1" max="1" width="6.625" style="0" customWidth="1"/>
    <col min="2" max="3" width="6.75390625" style="0" customWidth="1"/>
    <col min="4" max="5" width="7.75390625" style="0" customWidth="1"/>
    <col min="6" max="13" width="8.125" style="0" customWidth="1"/>
    <col min="14" max="14" width="10.875" style="0" customWidth="1"/>
  </cols>
  <sheetData>
    <row r="3" ht="13.5" thickBot="1"/>
    <row r="4" spans="1:14" ht="13.5" thickTop="1">
      <c r="A4" s="1"/>
      <c r="B4" s="2" t="s">
        <v>0</v>
      </c>
      <c r="C4" s="2"/>
      <c r="D4" s="2" t="s">
        <v>1</v>
      </c>
      <c r="E4" s="2"/>
      <c r="F4" s="2"/>
      <c r="G4" s="2"/>
      <c r="H4" s="2"/>
      <c r="I4" s="2"/>
      <c r="J4" s="2"/>
      <c r="K4" s="2"/>
      <c r="L4" s="2"/>
      <c r="M4" s="2"/>
      <c r="N4" s="3" t="s">
        <v>2</v>
      </c>
    </row>
    <row r="5" spans="1:14" ht="25.5">
      <c r="A5" s="4"/>
      <c r="B5" s="5"/>
      <c r="C5" s="5"/>
      <c r="D5" s="6" t="s">
        <v>3</v>
      </c>
      <c r="E5" s="6" t="s">
        <v>3</v>
      </c>
      <c r="F5" s="6" t="s">
        <v>4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7</v>
      </c>
      <c r="L5" s="6" t="s">
        <v>8</v>
      </c>
      <c r="M5" s="6" t="s">
        <v>8</v>
      </c>
      <c r="N5" s="7" t="s">
        <v>9</v>
      </c>
    </row>
    <row r="6" spans="1:14" ht="12.75">
      <c r="A6" s="4" t="s">
        <v>10</v>
      </c>
      <c r="B6" s="6" t="s">
        <v>11</v>
      </c>
      <c r="C6" s="6" t="s">
        <v>12</v>
      </c>
      <c r="D6" s="6" t="str">
        <f aca="true" t="shared" si="0" ref="D6:M6">B6</f>
        <v>Zu/C</v>
      </c>
      <c r="E6" s="6" t="str">
        <f t="shared" si="0"/>
        <v>ZL/C</v>
      </c>
      <c r="F6" s="6" t="str">
        <f t="shared" si="0"/>
        <v>Zu/C</v>
      </c>
      <c r="G6" s="6" t="str">
        <f t="shared" si="0"/>
        <v>ZL/C</v>
      </c>
      <c r="H6" s="6" t="str">
        <f t="shared" si="0"/>
        <v>Zu/C</v>
      </c>
      <c r="I6" s="6" t="str">
        <f t="shared" si="0"/>
        <v>ZL/C</v>
      </c>
      <c r="J6" s="6" t="str">
        <f t="shared" si="0"/>
        <v>Zu/C</v>
      </c>
      <c r="K6" s="6" t="str">
        <f t="shared" si="0"/>
        <v>ZL/C</v>
      </c>
      <c r="L6" s="6" t="str">
        <f t="shared" si="0"/>
        <v>Zu/C</v>
      </c>
      <c r="M6" s="6" t="str">
        <f t="shared" si="0"/>
        <v>ZL/C</v>
      </c>
      <c r="N6" s="8" t="s">
        <v>13</v>
      </c>
    </row>
    <row r="7" spans="1:14" ht="12.75">
      <c r="A7" s="4">
        <f>RectSupercriticalWing!B7</f>
        <v>0</v>
      </c>
      <c r="B7" s="6">
        <f>RectSupercriticalWing!C7/24</f>
        <v>0</v>
      </c>
      <c r="C7" s="6">
        <f>RectSupercriticalWing!D7/24</f>
        <v>0</v>
      </c>
      <c r="D7" s="6">
        <f>RectSupercriticalWing!E7/24</f>
        <v>0</v>
      </c>
      <c r="E7" s="6">
        <f>RectSupercriticalWing!F7/24</f>
        <v>0</v>
      </c>
      <c r="F7" s="6">
        <f>RectSupercriticalWing!G7/24</f>
        <v>0</v>
      </c>
      <c r="G7" s="6">
        <f>RectSupercriticalWing!H7/24</f>
        <v>0</v>
      </c>
      <c r="H7" s="6">
        <f>RectSupercriticalWing!I7/24</f>
        <v>0</v>
      </c>
      <c r="I7" s="6">
        <f>RectSupercriticalWing!J7/24</f>
        <v>0</v>
      </c>
      <c r="J7" s="6">
        <f>RectSupercriticalWing!K7/24</f>
        <v>0</v>
      </c>
      <c r="K7" s="6">
        <f>RectSupercriticalWing!L7/24</f>
        <v>0</v>
      </c>
      <c r="L7" s="6">
        <f>RectSupercriticalWing!M7/24</f>
        <v>0</v>
      </c>
      <c r="M7" s="6">
        <f>RectSupercriticalWing!N7/24</f>
        <v>0</v>
      </c>
      <c r="N7" s="6">
        <f>RectSupercriticalWing!O7/24</f>
        <v>0</v>
      </c>
    </row>
    <row r="8" spans="1:14" ht="12.75">
      <c r="A8" s="4">
        <f>RectSupercriticalWing!B8</f>
        <v>0.0075</v>
      </c>
      <c r="B8" s="6">
        <f>RectSupercriticalWing!C8/24</f>
        <v>0.019208333333333334</v>
      </c>
      <c r="C8" s="6">
        <f>RectSupercriticalWing!D8/24</f>
        <v>-0.019208333333333334</v>
      </c>
      <c r="D8" s="6">
        <f>RectSupercriticalWing!E8/24</f>
        <v>0.019045833333333335</v>
      </c>
      <c r="E8" s="6">
        <f>RectSupercriticalWing!F8/24</f>
        <v>-0.019691666666666666</v>
      </c>
      <c r="F8" s="6">
        <f>RectSupercriticalWing!G8/24</f>
        <v>0.018895833333333334</v>
      </c>
      <c r="G8" s="6">
        <f>RectSupercriticalWing!H8/24</f>
        <v>-0.0195875</v>
      </c>
      <c r="H8" s="6">
        <f>RectSupercriticalWing!I8/24</f>
        <v>0.018808333333333333</v>
      </c>
      <c r="I8" s="6">
        <f>RectSupercriticalWing!J8/24</f>
        <v>-0.019266666666666665</v>
      </c>
      <c r="J8" s="6">
        <f>RectSupercriticalWing!K8/24</f>
        <v>0.019083333333333334</v>
      </c>
      <c r="K8" s="6">
        <f>RectSupercriticalWing!L8/24</f>
        <v>-0.019095833333333333</v>
      </c>
      <c r="L8" s="6">
        <f>RectSupercriticalWing!M8/24</f>
        <v>0.019366666666666667</v>
      </c>
      <c r="M8" s="6">
        <f>RectSupercriticalWing!N8/24</f>
        <v>-0.01910416666666667</v>
      </c>
      <c r="N8" s="6">
        <f>RectSupercriticalWing!O8/24</f>
        <v>0.019208333333333334</v>
      </c>
    </row>
    <row r="9" spans="1:14" ht="12.75">
      <c r="A9" s="4">
        <f>RectSupercriticalWing!B9</f>
        <v>0.0125</v>
      </c>
      <c r="B9" s="6">
        <f>RectSupercriticalWing!C9/24</f>
        <v>0.02345833333333333</v>
      </c>
      <c r="C9" s="6">
        <f>RectSupercriticalWing!D9/24</f>
        <v>-0.023541666666666666</v>
      </c>
      <c r="D9" s="6">
        <f>RectSupercriticalWing!E9/24</f>
        <v>0.023341666666666667</v>
      </c>
      <c r="E9" s="6">
        <f>RectSupercriticalWing!F9/24</f>
        <v>-0.02395833333333333</v>
      </c>
      <c r="F9" s="6">
        <f>RectSupercriticalWing!G9/24</f>
        <v>0.023154166666666667</v>
      </c>
      <c r="G9" s="6">
        <f>RectSupercriticalWing!H9/24</f>
        <v>-0.023820833333333333</v>
      </c>
      <c r="H9" s="6">
        <f>RectSupercriticalWing!I9/24</f>
        <v>0.023216666666666667</v>
      </c>
      <c r="I9" s="6">
        <f>RectSupercriticalWing!J9/24</f>
        <v>-0.02362083333333333</v>
      </c>
      <c r="J9" s="6">
        <f>RectSupercriticalWing!K9/24</f>
        <v>0.0234375</v>
      </c>
      <c r="K9" s="6">
        <f>RectSupercriticalWing!L9/24</f>
        <v>-0.023499999999999997</v>
      </c>
      <c r="L9" s="6">
        <f>RectSupercriticalWing!M9/24</f>
        <v>0.023670833333333335</v>
      </c>
      <c r="M9" s="6">
        <f>RectSupercriticalWing!N9/24</f>
        <v>-0.023387500000000002</v>
      </c>
      <c r="N9" s="6">
        <f>RectSupercriticalWing!O9/24</f>
        <v>0.023499999999999997</v>
      </c>
    </row>
    <row r="10" spans="1:14" ht="12.75">
      <c r="A10" s="4">
        <f>RectSupercriticalWing!B10</f>
        <v>0.025</v>
      </c>
      <c r="B10" s="6">
        <f>RectSupercriticalWing!C10/24</f>
        <v>0.030125</v>
      </c>
      <c r="C10" s="6">
        <f>RectSupercriticalWing!D10/24</f>
        <v>-0.030625</v>
      </c>
      <c r="D10" s="6">
        <f>RectSupercriticalWing!E10/24</f>
        <v>0.029970833333333335</v>
      </c>
      <c r="E10" s="6">
        <f>RectSupercriticalWing!F10/24</f>
        <v>-0.03097916666666667</v>
      </c>
      <c r="F10" s="6">
        <f>RectSupercriticalWing!G10/24</f>
        <v>0.02981666666666667</v>
      </c>
      <c r="G10" s="6">
        <f>RectSupercriticalWing!H10/24</f>
        <v>-0.030733333333333335</v>
      </c>
      <c r="H10" s="6">
        <f>RectSupercriticalWing!I10/24</f>
        <v>0.0299875</v>
      </c>
      <c r="I10" s="6">
        <f>RectSupercriticalWing!J10/24</f>
        <v>-0.03075</v>
      </c>
      <c r="J10" s="6">
        <f>RectSupercriticalWing!K10/24</f>
        <v>0.0302</v>
      </c>
      <c r="K10" s="6">
        <f>RectSupercriticalWing!L10/24</f>
        <v>-0.030504166666666666</v>
      </c>
      <c r="L10" s="6">
        <f>RectSupercriticalWing!M10/24</f>
        <v>0.030208333333333334</v>
      </c>
      <c r="M10" s="6">
        <f>RectSupercriticalWing!N10/24</f>
        <v>-0.03029583333333333</v>
      </c>
      <c r="N10" s="6">
        <f>RectSupercriticalWing!O10/24</f>
        <v>0.030375</v>
      </c>
    </row>
    <row r="11" spans="1:14" ht="12.75">
      <c r="A11" s="4">
        <f>RectSupercriticalWing!B11</f>
        <v>0.0375</v>
      </c>
      <c r="B11" s="6">
        <f>RectSupercriticalWing!C11/24</f>
        <v>0.034499999999999996</v>
      </c>
      <c r="C11" s="6">
        <f>RectSupercriticalWing!D11/24</f>
        <v>-0.035291666666666666</v>
      </c>
      <c r="D11" s="6">
        <f>RectSupercriticalWing!E11/24</f>
        <v>0.034275</v>
      </c>
      <c r="E11" s="6">
        <f>RectSupercriticalWing!F11/24</f>
        <v>-0.03570416666666667</v>
      </c>
      <c r="F11" s="6">
        <f>RectSupercriticalWing!G11/24</f>
        <v>0.034308333333333337</v>
      </c>
      <c r="G11" s="6">
        <f>RectSupercriticalWing!H11/24</f>
        <v>-0.03540833333333333</v>
      </c>
      <c r="H11" s="6">
        <f>RectSupercriticalWing!I11/24</f>
        <v>0.034341666666666666</v>
      </c>
      <c r="I11" s="6">
        <f>RectSupercriticalWing!J11/24</f>
        <v>-0.03538333333333333</v>
      </c>
      <c r="J11" s="6">
        <f>RectSupercriticalWing!K11/24</f>
        <v>0.03457916666666667</v>
      </c>
      <c r="K11" s="6">
        <f>RectSupercriticalWing!L11/24</f>
        <v>-0.03519166666666667</v>
      </c>
      <c r="L11" s="6">
        <f>RectSupercriticalWing!M11/24</f>
        <v>0.03465</v>
      </c>
      <c r="M11" s="6">
        <f>RectSupercriticalWing!N11/24</f>
        <v>-0.03500833333333333</v>
      </c>
      <c r="N11" s="6">
        <f>RectSupercriticalWing!O11/24</f>
        <v>0.034874999999999996</v>
      </c>
    </row>
    <row r="12" spans="1:14" ht="12.75">
      <c r="A12" s="4">
        <f>RectSupercriticalWing!B12</f>
        <v>0.05</v>
      </c>
      <c r="B12" s="6">
        <f>RectSupercriticalWing!C12/24</f>
        <v>0.03791666666666667</v>
      </c>
      <c r="C12" s="6">
        <f>RectSupercriticalWing!D12/24</f>
        <v>-0.039</v>
      </c>
      <c r="D12" s="6">
        <f>RectSupercriticalWing!E12/24</f>
        <v>0.03770833333333334</v>
      </c>
      <c r="E12" s="6">
        <f>RectSupercriticalWing!F12/24</f>
        <v>-0.039316666666666666</v>
      </c>
      <c r="F12" s="6">
        <f>RectSupercriticalWing!G12/24</f>
        <v>0.03770833333333334</v>
      </c>
      <c r="G12" s="6">
        <f>RectSupercriticalWing!H12/24</f>
        <v>-0.03909583333333334</v>
      </c>
      <c r="H12" s="6">
        <f>RectSupercriticalWing!I12/24</f>
        <v>0.03775833333333333</v>
      </c>
      <c r="I12" s="6">
        <f>RectSupercriticalWing!J12/24</f>
        <v>-0.03902083333333333</v>
      </c>
      <c r="J12" s="6">
        <f>RectSupercriticalWing!K12/24</f>
        <v>0.03792916666666667</v>
      </c>
      <c r="K12" s="6">
        <f>RectSupercriticalWing!L12/24</f>
        <v>-0.03883333333333334</v>
      </c>
      <c r="L12" s="6">
        <f>RectSupercriticalWing!M12/24</f>
        <v>0.03795416666666667</v>
      </c>
      <c r="M12" s="6">
        <f>RectSupercriticalWing!N12/24</f>
        <v>-0.0386375</v>
      </c>
      <c r="N12" s="6">
        <f>RectSupercriticalWing!O12/24</f>
        <v>0.03845833333333334</v>
      </c>
    </row>
    <row r="13" spans="1:14" ht="12.75">
      <c r="A13" s="4">
        <f>RectSupercriticalWing!B13</f>
        <v>0.075</v>
      </c>
      <c r="B13" s="6">
        <f>RectSupercriticalWing!C13/24</f>
        <v>0.043041666666666666</v>
      </c>
      <c r="C13" s="6">
        <f>RectSupercriticalWing!D13/24</f>
        <v>-0.04445833333333333</v>
      </c>
      <c r="D13" s="6">
        <f>RectSupercriticalWing!E13/24</f>
        <v>0.04287083333333333</v>
      </c>
      <c r="E13" s="6">
        <f>RectSupercriticalWing!F13/24</f>
        <v>-0.04466666666666667</v>
      </c>
      <c r="F13" s="6">
        <f>RectSupercriticalWing!G13/24</f>
        <v>0.042874999999999996</v>
      </c>
      <c r="G13" s="6">
        <f>RectSupercriticalWing!H13/24</f>
        <v>-0.044554166666666666</v>
      </c>
      <c r="H13" s="6">
        <f>RectSupercriticalWing!I13/24</f>
        <v>0.042895833333333334</v>
      </c>
      <c r="I13" s="6">
        <f>RectSupercriticalWing!J13/24</f>
        <v>-0.0445125</v>
      </c>
      <c r="J13" s="6">
        <f>RectSupercriticalWing!K13/24</f>
        <v>0.043041666666666666</v>
      </c>
      <c r="K13" s="6">
        <f>RectSupercriticalWing!L13/24</f>
        <v>-0.04432916666666667</v>
      </c>
      <c r="L13" s="6">
        <f>RectSupercriticalWing!M13/24</f>
        <v>0.04292083333333333</v>
      </c>
      <c r="M13" s="6">
        <f>RectSupercriticalWing!N13/24</f>
        <v>-0.04396666666666666</v>
      </c>
      <c r="N13" s="6">
        <f>RectSupercriticalWing!O13/24</f>
        <v>0.043750000000000004</v>
      </c>
    </row>
    <row r="14" spans="1:14" ht="12.75">
      <c r="A14" s="4">
        <f>RectSupercriticalWing!B14</f>
        <v>0.1</v>
      </c>
      <c r="B14" s="6">
        <f>RectSupercriticalWing!C14/24</f>
        <v>0.04675000000000001</v>
      </c>
      <c r="C14" s="6">
        <f>RectSupercriticalWing!D14/24</f>
        <v>-0.048375</v>
      </c>
      <c r="D14" s="6">
        <f>RectSupercriticalWing!E14/24</f>
        <v>0.046629166666666666</v>
      </c>
      <c r="E14" s="6">
        <f>RectSupercriticalWing!F14/24</f>
        <v>-0.04849166666666666</v>
      </c>
      <c r="F14" s="6">
        <f>RectSupercriticalWing!G14/24</f>
        <v>0.046566666666666666</v>
      </c>
      <c r="G14" s="6">
        <f>RectSupercriticalWing!H14/24</f>
        <v>-0.04841666666666666</v>
      </c>
      <c r="H14" s="6">
        <f>RectSupercriticalWing!I14/24</f>
        <v>0.046566666666666666</v>
      </c>
      <c r="I14" s="6">
        <f>RectSupercriticalWing!J14/24</f>
        <v>-0.04834583333333334</v>
      </c>
      <c r="J14" s="6">
        <f>RectSupercriticalWing!K14/24</f>
        <v>0.046662499999999996</v>
      </c>
      <c r="K14" s="6">
        <f>RectSupercriticalWing!L14/24</f>
        <v>-0.04816666666666666</v>
      </c>
      <c r="L14" s="6">
        <f>RectSupercriticalWing!M14/24</f>
        <v>0.04650416666666667</v>
      </c>
      <c r="M14" s="6">
        <f>RectSupercriticalWing!N14/24</f>
        <v>-0.04783333333333333</v>
      </c>
      <c r="N14" s="6">
        <f>RectSupercriticalWing!O14/24</f>
        <v>0.04754166666666667</v>
      </c>
    </row>
    <row r="15" spans="1:14" ht="12.75">
      <c r="A15" s="4">
        <f>RectSupercriticalWing!B15</f>
        <v>0.125</v>
      </c>
      <c r="B15" s="6">
        <f>RectSupercriticalWing!C15/24</f>
        <v>0.049708333333333334</v>
      </c>
      <c r="C15" s="6">
        <f>RectSupercriticalWing!D15/24</f>
        <v>-0.051416666666666666</v>
      </c>
      <c r="D15" s="6">
        <f>RectSupercriticalWing!E15/24</f>
        <v>0.0495875</v>
      </c>
      <c r="E15" s="6">
        <f>RectSupercriticalWing!F15/24</f>
        <v>-0.051550000000000006</v>
      </c>
      <c r="F15" s="6">
        <f>RectSupercriticalWing!G15/24</f>
        <v>0.0495625</v>
      </c>
      <c r="G15" s="6">
        <f>RectSupercriticalWing!H15/24</f>
        <v>-0.0514375</v>
      </c>
      <c r="H15" s="6">
        <f>RectSupercriticalWing!I15/24</f>
        <v>0.049625</v>
      </c>
      <c r="I15" s="6">
        <f>RectSupercriticalWing!J15/24</f>
        <v>-0.05144166666666666</v>
      </c>
      <c r="J15" s="6">
        <f>RectSupercriticalWing!K15/24</f>
        <v>0.04958333333333333</v>
      </c>
      <c r="K15" s="6">
        <f>RectSupercriticalWing!L15/24</f>
        <v>-0.05118333333333333</v>
      </c>
      <c r="L15" s="6">
        <f>RectSupercriticalWing!M15/24</f>
        <v>0.049341666666666666</v>
      </c>
      <c r="M15" s="6">
        <f>RectSupercriticalWing!N15/24</f>
        <v>-0.05085833333333333</v>
      </c>
      <c r="N15" s="6">
        <f>RectSupercriticalWing!O15/24</f>
        <v>0.050583333333333334</v>
      </c>
    </row>
    <row r="16" spans="1:14" ht="12.75">
      <c r="A16" s="4">
        <f>RectSupercriticalWing!B16</f>
        <v>0.15</v>
      </c>
      <c r="B16" s="6">
        <f>RectSupercriticalWing!C16/24</f>
        <v>0.052</v>
      </c>
      <c r="C16" s="6">
        <f>RectSupercriticalWing!D16/24</f>
        <v>-0.05370833333333333</v>
      </c>
      <c r="D16" s="6">
        <f>RectSupercriticalWing!E16/24</f>
        <v>0.051941666666666664</v>
      </c>
      <c r="E16" s="6">
        <f>RectSupercriticalWing!F16/24</f>
        <v>-0.05386666666666667</v>
      </c>
      <c r="F16" s="6">
        <f>RectSupercriticalWing!G16/24</f>
        <v>0.0519125</v>
      </c>
      <c r="G16" s="6">
        <f>RectSupercriticalWing!H16/24</f>
        <v>-0.05375833333333333</v>
      </c>
      <c r="H16" s="6">
        <f>RectSupercriticalWing!I16/24</f>
        <v>0.0519375</v>
      </c>
      <c r="I16" s="6">
        <f>RectSupercriticalWing!J16/24</f>
        <v>-0.05374166666666667</v>
      </c>
      <c r="J16" s="6">
        <f>RectSupercriticalWing!K16/24</f>
        <v>0.05189166666666667</v>
      </c>
      <c r="K16" s="6">
        <f>RectSupercriticalWing!L16/24</f>
        <v>-0.053483333333333334</v>
      </c>
      <c r="L16" s="6">
        <f>RectSupercriticalWing!M16/24</f>
        <v>0.0517375</v>
      </c>
      <c r="M16" s="6">
        <f>RectSupercriticalWing!N16/24</f>
        <v>-0.05325</v>
      </c>
      <c r="N16" s="6">
        <f>RectSupercriticalWing!O16/24</f>
        <v>0.052833333333333336</v>
      </c>
    </row>
    <row r="17" spans="1:14" ht="12.75">
      <c r="A17" s="4">
        <f>RectSupercriticalWing!B17</f>
        <v>0.175</v>
      </c>
      <c r="B17" s="6">
        <f>RectSupercriticalWing!C17/24</f>
        <v>0.053875</v>
      </c>
      <c r="C17" s="6">
        <f>RectSupercriticalWing!D17/24</f>
        <v>-0.05554166666666666</v>
      </c>
      <c r="D17" s="6">
        <f>RectSupercriticalWing!E17/24</f>
        <v>0.0539</v>
      </c>
      <c r="E17" s="6">
        <f>RectSupercriticalWing!F17/24</f>
        <v>-0.05574166666666667</v>
      </c>
      <c r="F17" s="6">
        <f>RectSupercriticalWing!G17/24</f>
        <v>0.05381666666666667</v>
      </c>
      <c r="G17" s="6">
        <f>RectSupercriticalWing!H17/24</f>
        <v>-0.05560416666666667</v>
      </c>
      <c r="H17" s="6">
        <f>RectSupercriticalWing!I17/24</f>
        <v>0.05385416666666667</v>
      </c>
      <c r="I17" s="6">
        <f>RectSupercriticalWing!J17/24</f>
        <v>-0.05554166666666666</v>
      </c>
      <c r="J17" s="6">
        <f>RectSupercriticalWing!K17/24</f>
        <v>0.05387083333333333</v>
      </c>
      <c r="K17" s="6">
        <f>RectSupercriticalWing!L17/24</f>
        <v>-0.05534583333333334</v>
      </c>
      <c r="L17" s="6">
        <f>RectSupercriticalWing!M17/24</f>
        <v>0.05369583333333333</v>
      </c>
      <c r="M17" s="6">
        <f>RectSupercriticalWing!N17/24</f>
        <v>-0.05529166666666666</v>
      </c>
      <c r="N17" s="6">
        <f>RectSupercriticalWing!O17/24</f>
        <v>0.05470833333333333</v>
      </c>
    </row>
    <row r="18" spans="1:14" ht="12.75">
      <c r="A18" s="4">
        <f>RectSupercriticalWing!B18</f>
        <v>0.2</v>
      </c>
      <c r="B18" s="6">
        <f>RectSupercriticalWing!C18/24</f>
        <v>0.055375</v>
      </c>
      <c r="C18" s="6">
        <f>RectSupercriticalWing!D18/24</f>
        <v>-0.056875</v>
      </c>
      <c r="D18" s="6">
        <f>RectSupercriticalWing!E18/24</f>
        <v>0.055562499999999994</v>
      </c>
      <c r="E18" s="6">
        <f>RectSupercriticalWing!F18/24</f>
        <v>-0.05704583333333333</v>
      </c>
      <c r="F18" s="6">
        <f>RectSupercriticalWing!G18/24</f>
        <v>0.0553625</v>
      </c>
      <c r="G18" s="6">
        <f>RectSupercriticalWing!H18/24</f>
        <v>-0.05695833333333333</v>
      </c>
      <c r="H18" s="6">
        <f>RectSupercriticalWing!I18/24</f>
        <v>0.05541666666666667</v>
      </c>
      <c r="I18" s="6">
        <f>RectSupercriticalWing!J18/24</f>
        <v>-0.0569375</v>
      </c>
      <c r="J18" s="6">
        <f>RectSupercriticalWing!K18/24</f>
        <v>0.055516666666666666</v>
      </c>
      <c r="K18" s="6">
        <f>RectSupercriticalWing!L18/24</f>
        <v>-0.05679583333333333</v>
      </c>
      <c r="L18" s="6">
        <f>RectSupercriticalWing!M18/24</f>
        <v>0.05545</v>
      </c>
      <c r="M18" s="6">
        <f>RectSupercriticalWing!N18/24</f>
        <v>-0.05680416666666666</v>
      </c>
      <c r="N18" s="6">
        <f>RectSupercriticalWing!O18/24</f>
        <v>0.056125</v>
      </c>
    </row>
    <row r="19" spans="1:14" ht="12.75">
      <c r="A19" s="4">
        <f>RectSupercriticalWing!B19</f>
        <v>0.25</v>
      </c>
      <c r="B19" s="6">
        <f>RectSupercriticalWing!C19/24</f>
        <v>0.057666666666666665</v>
      </c>
      <c r="C19" s="6">
        <f>RectSupercriticalWing!D19/24</f>
        <v>-0.058875000000000004</v>
      </c>
      <c r="D19" s="6">
        <f>RectSupercriticalWing!E19/24</f>
        <v>0.05781666666666666</v>
      </c>
      <c r="E19" s="6">
        <f>RectSupercriticalWing!F19/24</f>
        <v>-0.058945833333333336</v>
      </c>
      <c r="F19" s="6">
        <f>RectSupercriticalWing!G19/24</f>
        <v>0.05769166666666667</v>
      </c>
      <c r="G19" s="6">
        <f>RectSupercriticalWing!H19/24</f>
        <v>-0.05884166666666666</v>
      </c>
      <c r="H19" s="6">
        <f>RectSupercriticalWing!I19/24</f>
        <v>0.0576625</v>
      </c>
      <c r="I19" s="6">
        <f>RectSupercriticalWing!J19/24</f>
        <v>-0.05881666666666666</v>
      </c>
      <c r="J19" s="6">
        <f>RectSupercriticalWing!K19/24</f>
        <v>0.0576375</v>
      </c>
      <c r="K19" s="6">
        <f>RectSupercriticalWing!L19/24</f>
        <v>-0.05882083333333333</v>
      </c>
      <c r="L19" s="6">
        <f>RectSupercriticalWing!M19/24</f>
        <v>0.05782083333333333</v>
      </c>
      <c r="M19" s="6">
        <f>RectSupercriticalWing!N19/24</f>
        <v>-0.058929166666666664</v>
      </c>
      <c r="N19" s="6">
        <f>RectSupercriticalWing!O19/24</f>
        <v>0.058249999999999996</v>
      </c>
    </row>
    <row r="20" spans="1:14" ht="12.75">
      <c r="A20" s="4">
        <f>RectSupercriticalWing!B20</f>
        <v>0.3</v>
      </c>
      <c r="B20" s="6">
        <f>RectSupercriticalWing!C20/24</f>
        <v>0.058958333333333335</v>
      </c>
      <c r="C20" s="6">
        <f>RectSupercriticalWing!D20/24</f>
        <v>-0.05975</v>
      </c>
      <c r="D20" s="6">
        <f>RectSupercriticalWing!E20/24</f>
        <v>0.05907083333333333</v>
      </c>
      <c r="E20" s="6">
        <f>RectSupercriticalWing!F20/24</f>
        <v>-0.059762499999999996</v>
      </c>
      <c r="F20" s="6">
        <f>RectSupercriticalWing!G20/24</f>
        <v>0.058945833333333336</v>
      </c>
      <c r="G20" s="6">
        <f>RectSupercriticalWing!H20/24</f>
        <v>-0.059666666666666666</v>
      </c>
      <c r="H20" s="6">
        <f>RectSupercriticalWing!I20/24</f>
        <v>0.05895</v>
      </c>
      <c r="I20" s="6">
        <f>RectSupercriticalWing!J20/24</f>
        <v>-0.05961666666666667</v>
      </c>
      <c r="J20" s="6">
        <f>RectSupercriticalWing!K20/24</f>
        <v>0.05890833333333333</v>
      </c>
      <c r="K20" s="6">
        <f>RectSupercriticalWing!L20/24</f>
        <v>-0.059625000000000004</v>
      </c>
      <c r="L20" s="6">
        <f>RectSupercriticalWing!M20/24</f>
        <v>0.05905833333333333</v>
      </c>
      <c r="M20" s="6">
        <f>RectSupercriticalWing!N20/24</f>
        <v>-0.05984583333333333</v>
      </c>
      <c r="N20" s="6">
        <f>RectSupercriticalWing!O20/24</f>
        <v>0.05933333333333333</v>
      </c>
    </row>
    <row r="21" spans="1:14" ht="12.75">
      <c r="A21" s="4">
        <f>RectSupercriticalWing!B21</f>
        <v>0.35</v>
      </c>
      <c r="B21" s="6">
        <f>RectSupercriticalWing!C21/24</f>
        <v>0.059666666666666666</v>
      </c>
      <c r="C21" s="6">
        <f>RectSupercriticalWing!D21/24</f>
        <v>-0.059875000000000005</v>
      </c>
      <c r="D21" s="6">
        <f>RectSupercriticalWing!E21/24</f>
        <v>0.059762499999999996</v>
      </c>
      <c r="E21" s="6">
        <f>RectSupercriticalWing!F21/24</f>
        <v>-0.05989166666666667</v>
      </c>
      <c r="F21" s="6">
        <f>RectSupercriticalWing!G21/24</f>
        <v>0.0597125</v>
      </c>
      <c r="G21" s="6">
        <f>RectSupercriticalWing!H21/24</f>
        <v>-0.059762499999999996</v>
      </c>
      <c r="H21" s="6">
        <f>RectSupercriticalWing!I21/24</f>
        <v>0.05970416666666667</v>
      </c>
      <c r="I21" s="6">
        <f>RectSupercriticalWing!J21/24</f>
        <v>-0.05969166666666667</v>
      </c>
      <c r="J21" s="6">
        <f>RectSupercriticalWing!K21/24</f>
        <v>0.059625000000000004</v>
      </c>
      <c r="K21" s="6">
        <f>RectSupercriticalWing!L21/24</f>
        <v>-0.059512499999999996</v>
      </c>
      <c r="L21" s="6">
        <f>RectSupercriticalWing!M21/24</f>
        <v>0.05973333333333333</v>
      </c>
      <c r="M21" s="6">
        <f>RectSupercriticalWing!N21/24</f>
        <v>-0.059975</v>
      </c>
      <c r="N21" s="6">
        <f>RectSupercriticalWing!O21/24</f>
        <v>0.05975</v>
      </c>
    </row>
    <row r="22" spans="1:14" ht="12.75">
      <c r="A22" s="4">
        <f>RectSupercriticalWing!B22</f>
        <v>0.4</v>
      </c>
      <c r="B22" s="6">
        <f>RectSupercriticalWing!C22/24</f>
        <v>0.059958333333333336</v>
      </c>
      <c r="C22" s="6">
        <f>RectSupercriticalWing!D22/24</f>
        <v>-0.059041666666666666</v>
      </c>
      <c r="D22" s="6">
        <f>RectSupercriticalWing!E22/24</f>
        <v>0.060087499999999995</v>
      </c>
      <c r="E22" s="6">
        <f>RectSupercriticalWing!F22/24</f>
        <v>-0.05897083333333333</v>
      </c>
      <c r="F22" s="6">
        <f>RectSupercriticalWing!G22/24</f>
        <v>0.05998333333333333</v>
      </c>
      <c r="G22" s="6">
        <f>RectSupercriticalWing!H22/24</f>
        <v>-0.058862500000000005</v>
      </c>
      <c r="H22" s="6">
        <f>RectSupercriticalWing!I22/24</f>
        <v>0.0599875</v>
      </c>
      <c r="I22" s="6">
        <f>RectSupercriticalWing!J22/24</f>
        <v>-0.058875000000000004</v>
      </c>
      <c r="J22" s="6">
        <f>RectSupercriticalWing!K22/24</f>
        <v>0.05987083333333334</v>
      </c>
      <c r="K22" s="6">
        <f>RectSupercriticalWing!L22/24</f>
        <v>-0.0586375</v>
      </c>
      <c r="L22" s="6">
        <f>RectSupercriticalWing!M22/24</f>
        <v>0.0599875</v>
      </c>
      <c r="M22" s="6">
        <f>RectSupercriticalWing!N22/24</f>
        <v>-0.05906666666666666</v>
      </c>
      <c r="N22" s="6">
        <f>RectSupercriticalWing!O22/24</f>
        <v>0.0595</v>
      </c>
    </row>
    <row r="23" spans="1:14" ht="12.75">
      <c r="A23" s="4">
        <f>RectSupercriticalWing!B23</f>
        <v>0.45</v>
      </c>
      <c r="B23" s="6">
        <f>RectSupercriticalWing!C23/24</f>
        <v>0.059666666666666666</v>
      </c>
      <c r="C23" s="6">
        <f>RectSupercriticalWing!D23/24</f>
        <v>-0.057291666666666664</v>
      </c>
      <c r="D23" s="6">
        <f>RectSupercriticalWing!E23/24</f>
        <v>0.05980833333333333</v>
      </c>
      <c r="E23" s="6">
        <f>RectSupercriticalWing!F23/24</f>
        <v>-0.05724583333333333</v>
      </c>
      <c r="F23" s="6">
        <f>RectSupercriticalWing!G23/24</f>
        <v>0.059754166666666664</v>
      </c>
      <c r="G23" s="6">
        <f>RectSupercriticalWing!H23/24</f>
        <v>-0.057154166666666666</v>
      </c>
      <c r="H23" s="6">
        <f>RectSupercriticalWing!I23/24</f>
        <v>0.05980833333333333</v>
      </c>
      <c r="I23" s="6">
        <f>RectSupercriticalWing!J23/24</f>
        <v>-0.05717083333333334</v>
      </c>
      <c r="J23" s="6">
        <f>RectSupercriticalWing!K23/24</f>
        <v>0.05970416666666667</v>
      </c>
      <c r="K23" s="6">
        <f>RectSupercriticalWing!L23/24</f>
        <v>-0.05695833333333333</v>
      </c>
      <c r="L23" s="6">
        <f>RectSupercriticalWing!M23/24</f>
        <v>0.05984166666666666</v>
      </c>
      <c r="M23" s="6">
        <f>RectSupercriticalWing!N23/24</f>
        <v>-0.0572625</v>
      </c>
      <c r="N23" s="6">
        <f>RectSupercriticalWing!O23/24</f>
        <v>0.058458333333333334</v>
      </c>
    </row>
    <row r="24" spans="1:14" ht="12.75">
      <c r="A24" s="4">
        <f>RectSupercriticalWing!B24</f>
        <v>0.5</v>
      </c>
      <c r="B24" s="6">
        <f>RectSupercriticalWing!C24/24</f>
        <v>0.059041666666666666</v>
      </c>
      <c r="C24" s="6">
        <f>RectSupercriticalWing!D24/24</f>
        <v>-0.05441666666666667</v>
      </c>
      <c r="D24" s="6">
        <f>RectSupercriticalWing!E24/24</f>
        <v>0.05914166666666667</v>
      </c>
      <c r="E24" s="6">
        <f>RectSupercriticalWing!F24/24</f>
        <v>-0.054454166666666665</v>
      </c>
      <c r="F24" s="6">
        <f>RectSupercriticalWing!G24/24</f>
        <v>0.05907083333333333</v>
      </c>
      <c r="G24" s="6">
        <f>RectSupercriticalWing!H24/24</f>
        <v>-0.05431666666666667</v>
      </c>
      <c r="H24" s="6">
        <f>RectSupercriticalWing!I24/24</f>
        <v>0.059125000000000004</v>
      </c>
      <c r="I24" s="6">
        <f>RectSupercriticalWing!J24/24</f>
        <v>-0.05431666666666667</v>
      </c>
      <c r="J24" s="6">
        <f>RectSupercriticalWing!K24/24</f>
        <v>0.059033333333333333</v>
      </c>
      <c r="K24" s="6">
        <f>RectSupercriticalWing!L24/24</f>
        <v>-0.05418333333333333</v>
      </c>
      <c r="L24" s="6">
        <f>RectSupercriticalWing!M24/24</f>
        <v>0.0592</v>
      </c>
      <c r="M24" s="6">
        <f>RectSupercriticalWing!N24/24</f>
        <v>-0.054370833333333334</v>
      </c>
      <c r="N24" s="6">
        <f>RectSupercriticalWing!O24/24</f>
        <v>0.05670833333333333</v>
      </c>
    </row>
    <row r="25" spans="1:14" ht="12.75">
      <c r="A25" s="4">
        <f>RectSupercriticalWing!B25</f>
        <v>0.55</v>
      </c>
      <c r="B25" s="6">
        <f>RectSupercriticalWing!C25/24</f>
        <v>0.057791666666666665</v>
      </c>
      <c r="C25" s="6">
        <f>RectSupercriticalWing!D25/24</f>
        <v>-0.049999999999999996</v>
      </c>
      <c r="D25" s="6">
        <f>RectSupercriticalWing!E25/24</f>
        <v>0.0578875</v>
      </c>
      <c r="E25" s="6">
        <f>RectSupercriticalWing!F25/24</f>
        <v>-0.05004583333333334</v>
      </c>
      <c r="F25" s="6">
        <f>RectSupercriticalWing!G25/24</f>
        <v>0.057883333333333335</v>
      </c>
      <c r="G25" s="6">
        <f>RectSupercriticalWing!H25/24</f>
        <v>-0.04987916666666667</v>
      </c>
      <c r="H25" s="6">
        <f>RectSupercriticalWing!I25/24</f>
        <v>0.05787916666666667</v>
      </c>
      <c r="I25" s="6">
        <f>RectSupercriticalWing!J25/24</f>
        <v>-0.04990833333333333</v>
      </c>
      <c r="J25" s="6">
        <f>RectSupercriticalWing!K25/24</f>
        <v>0.05781666666666666</v>
      </c>
      <c r="K25" s="6">
        <f>RectSupercriticalWing!L25/24</f>
        <v>-0.04984583333333333</v>
      </c>
      <c r="L25" s="6">
        <f>RectSupercriticalWing!M25/24</f>
        <v>0.05795416666666667</v>
      </c>
      <c r="M25" s="6">
        <f>RectSupercriticalWing!N25/24</f>
        <v>-0.04995416666666667</v>
      </c>
      <c r="N25" s="6">
        <f>RectSupercriticalWing!O25/24</f>
        <v>0.053875</v>
      </c>
    </row>
    <row r="26" spans="1:14" ht="12.75">
      <c r="A26" s="4">
        <f>RectSupercriticalWing!B26</f>
        <v>0.575</v>
      </c>
      <c r="B26" s="6">
        <f>RectSupercriticalWing!C26/24</f>
        <v>0.057041666666666664</v>
      </c>
      <c r="C26" s="6">
        <f>RectSupercriticalWing!D26/24</f>
        <v>-0.04691666666666666</v>
      </c>
      <c r="D26" s="6">
        <f>RectSupercriticalWing!E26/24</f>
        <v>0.0571375</v>
      </c>
      <c r="E26" s="6">
        <f>RectSupercriticalWing!F26/24</f>
        <v>-0.046941666666666666</v>
      </c>
      <c r="F26" s="6">
        <f>RectSupercriticalWing!G26/24</f>
        <v>0.05709166666666667</v>
      </c>
      <c r="G26" s="6">
        <f>RectSupercriticalWing!H26/24</f>
        <v>-0.04676666666666667</v>
      </c>
      <c r="H26" s="6">
        <f>RectSupercriticalWing!I26/24</f>
        <v>0.05707083333333333</v>
      </c>
      <c r="I26" s="6">
        <f>RectSupercriticalWing!J26/24</f>
        <v>-0.046783333333333336</v>
      </c>
      <c r="J26" s="6">
        <f>RectSupercriticalWing!K26/24</f>
        <v>0.0570375</v>
      </c>
      <c r="K26" s="6">
        <f>RectSupercriticalWing!L26/24</f>
        <v>-0.04676666666666667</v>
      </c>
      <c r="L26" s="6">
        <f>RectSupercriticalWing!M26/24</f>
        <v>0.05711666666666667</v>
      </c>
      <c r="M26" s="6">
        <f>RectSupercriticalWing!N26/24</f>
        <v>-0.046875</v>
      </c>
      <c r="N26" s="6">
        <f>RectSupercriticalWing!O26/24</f>
        <v>0.052</v>
      </c>
    </row>
    <row r="27" spans="1:14" ht="12.75">
      <c r="A27" s="4">
        <f>RectSupercriticalWing!B27</f>
        <v>0.6</v>
      </c>
      <c r="B27" s="6">
        <f>RectSupercriticalWing!C27/24</f>
        <v>0.05604166666666666</v>
      </c>
      <c r="C27" s="6">
        <f>RectSupercriticalWing!D27/24</f>
        <v>-0.043041666666666666</v>
      </c>
      <c r="D27" s="6">
        <f>RectSupercriticalWing!E27/24</f>
        <v>0.056216666666666665</v>
      </c>
      <c r="E27" s="6">
        <f>RectSupercriticalWing!F27/24</f>
        <v>-0.04305</v>
      </c>
      <c r="F27" s="6">
        <f>RectSupercriticalWing!G27/24</f>
        <v>0.056195833333333334</v>
      </c>
      <c r="G27" s="6">
        <f>RectSupercriticalWing!H27/24</f>
        <v>-0.04285</v>
      </c>
      <c r="H27" s="6">
        <f>RectSupercriticalWing!I27/24</f>
        <v>0.0561125</v>
      </c>
      <c r="I27" s="6">
        <f>RectSupercriticalWing!J27/24</f>
        <v>-0.04287916666666666</v>
      </c>
      <c r="J27" s="6">
        <f>RectSupercriticalWing!K27/24</f>
        <v>0.056087500000000005</v>
      </c>
      <c r="K27" s="6">
        <f>RectSupercriticalWing!L27/24</f>
        <v>-0.0428625</v>
      </c>
      <c r="L27" s="6">
        <f>RectSupercriticalWing!M27/24</f>
        <v>0.05615</v>
      </c>
      <c r="M27" s="6">
        <f>RectSupercriticalWing!N27/24</f>
        <v>-0.04297916666666667</v>
      </c>
      <c r="N27" s="6">
        <f>RectSupercriticalWing!O27/24</f>
        <v>0.04954166666666667</v>
      </c>
    </row>
    <row r="28" spans="1:14" ht="12.75">
      <c r="A28" s="4">
        <f>RectSupercriticalWing!B28</f>
        <v>0.625</v>
      </c>
      <c r="B28" s="6">
        <f>RectSupercriticalWing!C28/24</f>
        <v>0.055</v>
      </c>
      <c r="C28" s="6">
        <f>RectSupercriticalWing!D28/24</f>
        <v>-0.03808333333333334</v>
      </c>
      <c r="D28" s="6">
        <f>RectSupercriticalWing!E28/24</f>
        <v>0.05514583333333333</v>
      </c>
      <c r="E28" s="6">
        <f>RectSupercriticalWing!F28/24</f>
        <v>-0.0380375</v>
      </c>
      <c r="F28" s="6">
        <f>RectSupercriticalWing!G28/24</f>
        <v>0.05510416666666667</v>
      </c>
      <c r="G28" s="6">
        <f>RectSupercriticalWing!H28/24</f>
        <v>-0.03785</v>
      </c>
      <c r="H28" s="6">
        <f>RectSupercriticalWing!I28/24</f>
        <v>0.055066666666666673</v>
      </c>
      <c r="I28" s="6">
        <f>RectSupercriticalWing!J28/24</f>
        <v>-0.037899999999999996</v>
      </c>
      <c r="J28" s="6">
        <f>RectSupercriticalWing!K28/24</f>
        <v>0.055016666666666665</v>
      </c>
      <c r="K28" s="6">
        <f>RectSupercriticalWing!L28/24</f>
        <v>-0.037879166666666665</v>
      </c>
      <c r="L28" s="6">
        <f>RectSupercriticalWing!M28/24</f>
        <v>0.05506249999999999</v>
      </c>
      <c r="M28" s="6">
        <f>RectSupercriticalWing!N28/24</f>
        <v>-0.03803333333333333</v>
      </c>
      <c r="N28" s="6">
        <f>RectSupercriticalWing!O28/24</f>
        <v>0.04654166666666667</v>
      </c>
    </row>
    <row r="29" spans="1:14" ht="12.75">
      <c r="A29" s="4">
        <f>RectSupercriticalWing!B29</f>
        <v>0.65</v>
      </c>
      <c r="B29" s="6">
        <f>RectSupercriticalWing!C29/24</f>
        <v>0.05366666666666667</v>
      </c>
      <c r="C29" s="6">
        <f>RectSupercriticalWing!D29/24</f>
        <v>-0.03175</v>
      </c>
      <c r="D29" s="6">
        <f>RectSupercriticalWing!E29/24</f>
        <v>0.05383333333333334</v>
      </c>
      <c r="E29" s="6">
        <f>RectSupercriticalWing!F29/24</f>
        <v>-0.03169166666666667</v>
      </c>
      <c r="F29" s="6">
        <f>RectSupercriticalWing!G29/24</f>
        <v>0.053799999999999994</v>
      </c>
      <c r="G29" s="6">
        <f>RectSupercriticalWing!H29/24</f>
        <v>-0.0315375</v>
      </c>
      <c r="H29" s="6">
        <f>RectSupercriticalWing!I29/24</f>
        <v>0.05377083333333333</v>
      </c>
      <c r="I29" s="6">
        <f>RectSupercriticalWing!J29/24</f>
        <v>-0.031516666666666665</v>
      </c>
      <c r="J29" s="6">
        <f>RectSupercriticalWing!K29/24</f>
        <v>0.053712499999999996</v>
      </c>
      <c r="K29" s="6">
        <f>RectSupercriticalWing!L29/24</f>
        <v>-0.031516666666666665</v>
      </c>
      <c r="L29" s="6">
        <f>RectSupercriticalWing!M29/24</f>
        <v>0.05372083333333333</v>
      </c>
      <c r="M29" s="6">
        <f>RectSupercriticalWing!N29/24</f>
        <v>-0.03165833333333334</v>
      </c>
      <c r="N29" s="6">
        <f>RectSupercriticalWing!O29/24</f>
        <v>0.04270833333333333</v>
      </c>
    </row>
    <row r="30" spans="1:14" ht="12.75">
      <c r="A30" s="4">
        <f>RectSupercriticalWing!B30</f>
        <v>0.675</v>
      </c>
      <c r="B30" s="6">
        <f>RectSupercriticalWing!C30/24</f>
        <v>0.052083333333333336</v>
      </c>
      <c r="C30" s="6">
        <f>RectSupercriticalWing!D30/24</f>
        <v>-0.024749999999999998</v>
      </c>
      <c r="D30" s="6">
        <f>RectSupercriticalWing!E30/24</f>
        <v>0.05230833333333334</v>
      </c>
      <c r="E30" s="6">
        <f>RectSupercriticalWing!F30/24</f>
        <v>-0.02475833333333333</v>
      </c>
      <c r="F30" s="6">
        <f>RectSupercriticalWing!G30/24</f>
        <v>0.052262499999999996</v>
      </c>
      <c r="G30" s="6">
        <f>RectSupercriticalWing!H30/24</f>
        <v>-0.024566666666666667</v>
      </c>
      <c r="H30" s="6">
        <f>RectSupercriticalWing!I30/24</f>
        <v>0.0522125</v>
      </c>
      <c r="I30" s="6">
        <f>RectSupercriticalWing!J30/24</f>
        <v>-0.024533333333333334</v>
      </c>
      <c r="J30" s="6">
        <f>RectSupercriticalWing!K30/24</f>
        <v>0.05216666666666667</v>
      </c>
      <c r="K30" s="6">
        <f>RectSupercriticalWing!L30/24</f>
        <v>-0.024545833333333333</v>
      </c>
      <c r="L30" s="6">
        <f>RectSupercriticalWing!M30/24</f>
        <v>0.05212083333333333</v>
      </c>
      <c r="M30" s="6">
        <f>RectSupercriticalWing!N30/24</f>
        <v>-0.024695833333333334</v>
      </c>
      <c r="N30" s="6">
        <f>RectSupercriticalWing!O30/24</f>
        <v>0.03841666666666667</v>
      </c>
    </row>
    <row r="31" spans="1:14" ht="12.75">
      <c r="A31" s="4">
        <f>RectSupercriticalWing!B31</f>
        <v>0.7</v>
      </c>
      <c r="B31" s="6">
        <f>RectSupercriticalWing!C31/24</f>
        <v>0.050458333333333334</v>
      </c>
      <c r="C31" s="6">
        <f>RectSupercriticalWing!D31/24</f>
        <v>-0.018291666666666668</v>
      </c>
      <c r="D31" s="6">
        <f>RectSupercriticalWing!E31/24</f>
        <v>0.05037916666666667</v>
      </c>
      <c r="E31" s="6">
        <f>RectSupercriticalWing!F31/24</f>
        <v>-0.018412500000000002</v>
      </c>
      <c r="F31" s="6">
        <f>RectSupercriticalWing!G31/24</f>
        <v>0.05070416666666667</v>
      </c>
      <c r="G31" s="6">
        <f>RectSupercriticalWing!H31/24</f>
        <v>-0.018208333333333333</v>
      </c>
      <c r="H31" s="6">
        <f>RectSupercriticalWing!I31/24</f>
        <v>0.05065833333333333</v>
      </c>
      <c r="I31" s="6">
        <f>RectSupercriticalWing!J31/24</f>
        <v>-0.01813333333333333</v>
      </c>
      <c r="J31" s="6">
        <f>RectSupercriticalWing!K31/24</f>
        <v>0.05053333333333334</v>
      </c>
      <c r="K31" s="6">
        <f>RectSupercriticalWing!L31/24</f>
        <v>-0.018075</v>
      </c>
      <c r="L31" s="6">
        <f>RectSupercriticalWing!M31/24</f>
        <v>0.0506</v>
      </c>
      <c r="M31" s="6">
        <f>RectSupercriticalWing!N31/24</f>
        <v>-0.018233333333333334</v>
      </c>
      <c r="N31" s="6">
        <f>RectSupercriticalWing!O31/24</f>
        <v>0.034374999999999996</v>
      </c>
    </row>
    <row r="32" spans="1:14" ht="12.75">
      <c r="A32" s="4">
        <f>RectSupercriticalWing!B32</f>
        <v>0.725</v>
      </c>
      <c r="B32" s="6">
        <f>RectSupercriticalWing!C32/24</f>
        <v>0.048499999999999995</v>
      </c>
      <c r="C32" s="6">
        <f>RectSupercriticalWing!D32/24</f>
        <v>-0.012541666666666666</v>
      </c>
      <c r="D32" s="6">
        <f>RectSupercriticalWing!E32/24</f>
        <v>0.04842916666666667</v>
      </c>
      <c r="E32" s="6">
        <f>RectSupercriticalWing!F32/24</f>
        <v>-0.012808333333333333</v>
      </c>
      <c r="F32" s="6">
        <f>RectSupercriticalWing!G32/24</f>
        <v>0.048904166666666665</v>
      </c>
      <c r="G32" s="6">
        <f>RectSupercriticalWing!H32/24</f>
        <v>-0.012475</v>
      </c>
      <c r="H32" s="6">
        <f>RectSupercriticalWing!I32/24</f>
        <v>0.048933333333333336</v>
      </c>
      <c r="I32" s="6">
        <f>RectSupercriticalWing!J32/24</f>
        <v>-0.012491666666666667</v>
      </c>
      <c r="J32" s="6">
        <f>RectSupercriticalWing!K32/24</f>
        <v>0.04874166666666666</v>
      </c>
      <c r="K32" s="6">
        <f>RectSupercriticalWing!L32/24</f>
        <v>-0.012354166666666666</v>
      </c>
      <c r="L32" s="6">
        <f>RectSupercriticalWing!M32/24</f>
        <v>0.048695833333333334</v>
      </c>
      <c r="M32" s="6">
        <f>RectSupercriticalWing!N32/24</f>
        <v>-0.012579166666666667</v>
      </c>
      <c r="N32" s="6">
        <f>RectSupercriticalWing!O32/24</f>
        <v>0.0305</v>
      </c>
    </row>
    <row r="33" spans="1:14" ht="12.75">
      <c r="A33" s="4">
        <f>RectSupercriticalWing!B33</f>
        <v>0.75</v>
      </c>
      <c r="B33" s="6">
        <f>RectSupercriticalWing!C33/24</f>
        <v>0.046375</v>
      </c>
      <c r="C33" s="6">
        <f>RectSupercriticalWing!D33/24</f>
        <v>-0.007291666666666666</v>
      </c>
      <c r="D33" s="6">
        <f>RectSupercriticalWing!E33/24</f>
        <v>0.0463875</v>
      </c>
      <c r="E33" s="6">
        <f>RectSupercriticalWing!F33/24</f>
        <v>-0.007504166666666667</v>
      </c>
      <c r="F33" s="6">
        <f>RectSupercriticalWing!G33/24</f>
        <v>0.0468</v>
      </c>
      <c r="G33" s="6">
        <f>RectSupercriticalWing!H33/24</f>
        <v>-0.007070833333333333</v>
      </c>
      <c r="H33" s="6">
        <f>RectSupercriticalWing!I33/24</f>
        <v>0.04684583333333334</v>
      </c>
      <c r="I33" s="6">
        <f>RectSupercriticalWing!J33/24</f>
        <v>-0.0072125</v>
      </c>
      <c r="J33" s="6">
        <f>RectSupercriticalWing!K33/24</f>
        <v>0.04677083333333334</v>
      </c>
      <c r="K33" s="6">
        <f>RectSupercriticalWing!L33/24</f>
        <v>-0.007108333333333334</v>
      </c>
      <c r="L33" s="6">
        <f>RectSupercriticalWing!M33/24</f>
        <v>0.046704166666666665</v>
      </c>
      <c r="M33" s="6">
        <f>RectSupercriticalWing!N33/24</f>
        <v>-0.0073375</v>
      </c>
      <c r="N33" s="6">
        <f>RectSupercriticalWing!O33/24</f>
        <v>0.026833333333333334</v>
      </c>
    </row>
    <row r="34" spans="1:14" ht="12.75">
      <c r="A34" s="4">
        <f>RectSupercriticalWing!B34</f>
        <v>0.775</v>
      </c>
      <c r="B34" s="6">
        <f>RectSupercriticalWing!C34/24</f>
        <v>0.044083333333333335</v>
      </c>
      <c r="C34" s="6">
        <f>RectSupercriticalWing!D34/24</f>
        <v>-0.0027083333333333334</v>
      </c>
      <c r="D34" s="6">
        <f>RectSupercriticalWing!E34/24</f>
        <v>0.044137499999999996</v>
      </c>
      <c r="E34" s="6">
        <f>RectSupercriticalWing!F34/24</f>
        <v>-0.0027916666666666667</v>
      </c>
      <c r="F34" s="6">
        <f>RectSupercriticalWing!G34/24</f>
        <v>0.04447916666666666</v>
      </c>
      <c r="G34" s="6">
        <f>RectSupercriticalWing!H34/24</f>
        <v>-0.002533333333333333</v>
      </c>
      <c r="H34" s="6">
        <f>RectSupercriticalWing!I34/24</f>
        <v>0.04459166666666667</v>
      </c>
      <c r="I34" s="6">
        <f>RectSupercriticalWing!J34/24</f>
        <v>-0.0024916666666666668</v>
      </c>
      <c r="J34" s="6">
        <f>RectSupercriticalWing!K34/24</f>
        <v>0.044533333333333334</v>
      </c>
      <c r="K34" s="6">
        <f>RectSupercriticalWing!L34/24</f>
        <v>-0.002404166666666667</v>
      </c>
      <c r="L34" s="6">
        <f>RectSupercriticalWing!M34/24</f>
        <v>0.0444375</v>
      </c>
      <c r="M34" s="6">
        <f>RectSupercriticalWing!N34/24</f>
        <v>-0.0024916666666666668</v>
      </c>
      <c r="N34" s="6">
        <f>RectSupercriticalWing!O34/24</f>
        <v>0.023375000000000003</v>
      </c>
    </row>
    <row r="35" spans="1:14" ht="12.75">
      <c r="A35" s="4">
        <f>RectSupercriticalWing!B35</f>
        <v>0.8</v>
      </c>
      <c r="B35" s="6">
        <f>RectSupercriticalWing!C35/24</f>
        <v>0.041375</v>
      </c>
      <c r="C35" s="6">
        <f>RectSupercriticalWing!D35/24</f>
        <v>0.0012083333333333334</v>
      </c>
      <c r="D35" s="6">
        <f>RectSupercriticalWing!E35/24</f>
        <v>0.04145</v>
      </c>
      <c r="E35" s="6">
        <f>RectSupercriticalWing!F35/24</f>
        <v>0.0011833333333333333</v>
      </c>
      <c r="F35" s="6">
        <f>RectSupercriticalWing!G35/24</f>
        <v>0.041800000000000004</v>
      </c>
      <c r="G35" s="6">
        <f>RectSupercriticalWing!H35/24</f>
        <v>0.001475</v>
      </c>
      <c r="H35" s="6">
        <f>RectSupercriticalWing!I35/24</f>
        <v>0.04194166666666666</v>
      </c>
      <c r="I35" s="6">
        <f>RectSupercriticalWing!J35/24</f>
        <v>0.0015375</v>
      </c>
      <c r="J35" s="6">
        <f>RectSupercriticalWing!K35/24</f>
        <v>0.041883333333333335</v>
      </c>
      <c r="K35" s="6">
        <f>RectSupercriticalWing!L35/24</f>
        <v>0.0016541666666666666</v>
      </c>
      <c r="L35" s="6">
        <f>RectSupercriticalWing!M35/24</f>
        <v>0.04168333333333333</v>
      </c>
      <c r="M35" s="6">
        <f>RectSupercriticalWing!N35/24</f>
        <v>0.0014875</v>
      </c>
      <c r="N35" s="6">
        <f>RectSupercriticalWing!O35/24</f>
        <v>0.02008333333333333</v>
      </c>
    </row>
    <row r="36" spans="1:14" ht="12.75">
      <c r="A36" s="4">
        <f>RectSupercriticalWing!B36</f>
        <v>0.825</v>
      </c>
      <c r="B36" s="6">
        <f>RectSupercriticalWing!C36/24</f>
        <v>0.03829166666666667</v>
      </c>
      <c r="C36" s="6">
        <f>RectSupercriticalWing!D36/24</f>
        <v>0.0045</v>
      </c>
      <c r="D36" s="6">
        <f>RectSupercriticalWing!E36/24</f>
        <v>0.03843333333333333</v>
      </c>
      <c r="E36" s="6">
        <f>RectSupercriticalWing!F36/24</f>
        <v>0.004533333333333333</v>
      </c>
      <c r="F36" s="6">
        <f>RectSupercriticalWing!G36/24</f>
        <v>0.0386875</v>
      </c>
      <c r="G36" s="6">
        <f>RectSupercriticalWing!H36/24</f>
        <v>0.005154166666666667</v>
      </c>
      <c r="H36" s="6">
        <f>RectSupercriticalWing!I36/24</f>
        <v>0.0388625</v>
      </c>
      <c r="I36" s="6">
        <f>RectSupercriticalWing!J36/24</f>
        <v>0.004870833333333334</v>
      </c>
      <c r="J36" s="6">
        <f>RectSupercriticalWing!K36/24</f>
        <v>0.03883333333333334</v>
      </c>
      <c r="K36" s="6">
        <f>RectSupercriticalWing!L36/24</f>
        <v>0.004991666666666667</v>
      </c>
      <c r="L36" s="6">
        <f>RectSupercriticalWing!M36/24</f>
        <v>0.03866666666666667</v>
      </c>
      <c r="M36" s="6">
        <f>RectSupercriticalWing!N36/24</f>
        <v>0.004879166666666666</v>
      </c>
      <c r="N36" s="6">
        <f>RectSupercriticalWing!O36/24</f>
        <v>0.016875</v>
      </c>
    </row>
    <row r="37" spans="1:14" ht="12.75">
      <c r="A37" s="4">
        <f>RectSupercriticalWing!B37</f>
        <v>0.85</v>
      </c>
      <c r="B37" s="6">
        <f>RectSupercriticalWing!C37/24</f>
        <v>0.034708333333333334</v>
      </c>
      <c r="C37" s="6">
        <f>RectSupercriticalWing!D37/24</f>
        <v>0.006875</v>
      </c>
      <c r="D37" s="6">
        <f>RectSupercriticalWing!E37/24</f>
        <v>0.034945833333333336</v>
      </c>
      <c r="E37" s="6">
        <f>RectSupercriticalWing!F37/24</f>
        <v>0.007020833333333334</v>
      </c>
      <c r="F37" s="6">
        <f>RectSupercriticalWing!G37/24</f>
        <v>0.03519166666666667</v>
      </c>
      <c r="G37" s="6">
        <f>RectSupercriticalWing!H37/24</f>
        <v>0.007383333333333333</v>
      </c>
      <c r="H37" s="6">
        <f>RectSupercriticalWing!I37/24</f>
        <v>0.0353</v>
      </c>
      <c r="I37" s="6">
        <f>RectSupercriticalWing!J37/24</f>
        <v>0.0073124999999999996</v>
      </c>
      <c r="J37" s="6">
        <f>RectSupercriticalWing!K37/24</f>
        <v>0.0353875</v>
      </c>
      <c r="K37" s="6">
        <f>RectSupercriticalWing!L37/24</f>
        <v>0.007545833333333334</v>
      </c>
      <c r="L37" s="6">
        <f>RectSupercriticalWing!M37/24</f>
        <v>0.035195833333333336</v>
      </c>
      <c r="M37" s="6">
        <f>RectSupercriticalWing!N37/24</f>
        <v>0.007304166666666667</v>
      </c>
      <c r="N37" s="6">
        <f>RectSupercriticalWing!O37/24</f>
        <v>0.013916666666666667</v>
      </c>
    </row>
    <row r="38" spans="1:14" ht="12.75">
      <c r="A38" s="4">
        <f>RectSupercriticalWing!B38</f>
        <v>0.875</v>
      </c>
      <c r="B38" s="6">
        <f>RectSupercriticalWing!C38/24</f>
        <v>0.03075</v>
      </c>
      <c r="C38" s="6">
        <f>RectSupercriticalWing!D38/24</f>
        <v>0.008458333333333333</v>
      </c>
      <c r="D38" s="6">
        <f>RectSupercriticalWing!E38/24</f>
        <v>0.031</v>
      </c>
      <c r="E38" s="6">
        <f>RectSupercriticalWing!F38/24</f>
        <v>0.0086</v>
      </c>
      <c r="F38" s="6">
        <f>RectSupercriticalWing!G38/24</f>
        <v>0.031225</v>
      </c>
      <c r="G38" s="6">
        <f>RectSupercriticalWing!H38/24</f>
        <v>0.008975</v>
      </c>
      <c r="H38" s="6">
        <f>RectSupercriticalWing!I38/24</f>
        <v>0.031325</v>
      </c>
      <c r="I38" s="6">
        <f>RectSupercriticalWing!J38/24</f>
        <v>0.008958333333333334</v>
      </c>
      <c r="J38" s="6">
        <f>RectSupercriticalWing!K38/24</f>
        <v>0.031441666666666666</v>
      </c>
      <c r="K38" s="6">
        <f>RectSupercriticalWing!L38/24</f>
        <v>0.009141666666666668</v>
      </c>
      <c r="L38" s="6">
        <f>RectSupercriticalWing!M38/24</f>
        <v>0.031275000000000004</v>
      </c>
      <c r="M38" s="6">
        <f>RectSupercriticalWing!N38/24</f>
        <v>0.008879166666666667</v>
      </c>
      <c r="N38" s="6">
        <f>RectSupercriticalWing!O38/24</f>
        <v>0.011125000000000001</v>
      </c>
    </row>
    <row r="39" spans="1:14" ht="12.75">
      <c r="A39" s="4">
        <f>RectSupercriticalWing!B39</f>
        <v>0.9</v>
      </c>
      <c r="B39" s="6">
        <f>RectSupercriticalWing!C39/24</f>
        <v>0.026041666666666668</v>
      </c>
      <c r="C39" s="6">
        <f>RectSupercriticalWing!D39/24</f>
        <v>0.008791666666666666</v>
      </c>
      <c r="D39" s="6">
        <f>RectSupercriticalWing!E39/24</f>
        <v>0.026320833333333335</v>
      </c>
      <c r="E39" s="6">
        <f>RectSupercriticalWing!F39/24</f>
        <v>0.008945833333333333</v>
      </c>
      <c r="F39" s="6">
        <f>RectSupercriticalWing!G39/24</f>
        <v>0.026545833333333334</v>
      </c>
      <c r="G39" s="6">
        <f>RectSupercriticalWing!H39/24</f>
        <v>0.0092125</v>
      </c>
      <c r="H39" s="6">
        <f>RectSupercriticalWing!I39/24</f>
        <v>0.026716666666666666</v>
      </c>
      <c r="I39" s="6">
        <f>RectSupercriticalWing!J39/24</f>
        <v>0.009295833333333333</v>
      </c>
      <c r="J39" s="6">
        <f>RectSupercriticalWing!K39/24</f>
        <v>0.02685833333333333</v>
      </c>
      <c r="K39" s="6">
        <f>RectSupercriticalWing!L39/24</f>
        <v>0.009508333333333332</v>
      </c>
      <c r="L39" s="6">
        <f>RectSupercriticalWing!M39/24</f>
        <v>0.0266125</v>
      </c>
      <c r="M39" s="6">
        <f>RectSupercriticalWing!N39/24</f>
        <v>0.0091</v>
      </c>
      <c r="N39" s="6">
        <f>RectSupercriticalWing!O39/24</f>
        <v>0.008624999999999999</v>
      </c>
    </row>
    <row r="40" spans="1:14" ht="12.75">
      <c r="A40" s="4">
        <f>RectSupercriticalWing!B40</f>
        <v>0.925</v>
      </c>
      <c r="B40" s="6">
        <f>RectSupercriticalWing!C40/24</f>
        <v>0.02075</v>
      </c>
      <c r="C40" s="6">
        <f>RectSupercriticalWing!D40/24</f>
        <v>0.007791666666666666</v>
      </c>
      <c r="D40" s="6">
        <f>RectSupercriticalWing!E40/24</f>
        <v>0.021025000000000002</v>
      </c>
      <c r="E40" s="6">
        <f>RectSupercriticalWing!F40/24</f>
        <v>0.008</v>
      </c>
      <c r="F40" s="6">
        <f>RectSupercriticalWing!G40/24</f>
        <v>0.021150000000000002</v>
      </c>
      <c r="G40" s="6">
        <f>RectSupercriticalWing!H40/24</f>
        <v>0.00835</v>
      </c>
      <c r="H40" s="6">
        <f>RectSupercriticalWing!I40/24</f>
        <v>0.021416666666666667</v>
      </c>
      <c r="I40" s="6">
        <f>RectSupercriticalWing!J40/24</f>
        <v>0.008283333333333334</v>
      </c>
      <c r="J40" s="6">
        <f>RectSupercriticalWing!K40/24</f>
        <v>0.02147083333333333</v>
      </c>
      <c r="K40" s="6">
        <f>RectSupercriticalWing!L40/24</f>
        <v>0.008575000000000001</v>
      </c>
      <c r="L40" s="6">
        <f>RectSupercriticalWing!M40/24</f>
        <v>0.021179166666666666</v>
      </c>
      <c r="M40" s="6">
        <f>RectSupercriticalWing!N40/24</f>
        <v>0.008329166666666667</v>
      </c>
      <c r="N40" s="6">
        <f>RectSupercriticalWing!O40/24</f>
        <v>0.006458333333333333</v>
      </c>
    </row>
    <row r="41" spans="1:14" ht="12.75">
      <c r="A41" s="4">
        <f>RectSupercriticalWing!B41</f>
        <v>0.95</v>
      </c>
      <c r="B41" s="6">
        <f>RectSupercriticalWing!C41/24</f>
        <v>0.014583333333333332</v>
      </c>
      <c r="C41" s="6">
        <f>RectSupercriticalWing!D41/24</f>
        <v>0.004958333333333333</v>
      </c>
      <c r="D41" s="6">
        <f>RectSupercriticalWing!E41/24</f>
        <v>0.014891666666666666</v>
      </c>
      <c r="E41" s="6">
        <f>RectSupercriticalWing!F41/24</f>
        <v>0.005229166666666667</v>
      </c>
      <c r="F41" s="6">
        <f>RectSupercriticalWing!G41/24</f>
        <v>0.014916666666666667</v>
      </c>
      <c r="G41" s="6">
        <f>RectSupercriticalWing!H41/24</f>
        <v>0.005475</v>
      </c>
      <c r="H41" s="6">
        <f>RectSupercriticalWing!I41/24</f>
        <v>0.015133333333333334</v>
      </c>
      <c r="I41" s="6">
        <f>RectSupercriticalWing!J41/24</f>
        <v>0.0055541666666666665</v>
      </c>
      <c r="J41" s="6">
        <f>RectSupercriticalWing!K41/24</f>
        <v>0.015254166666666666</v>
      </c>
      <c r="K41" s="6">
        <f>RectSupercriticalWing!L41/24</f>
        <v>0.005812500000000001</v>
      </c>
      <c r="L41" s="6">
        <f>RectSupercriticalWing!M41/24</f>
        <v>0.014941666666666666</v>
      </c>
      <c r="M41" s="6">
        <f>RectSupercriticalWing!N41/24</f>
        <v>0.005441666666666667</v>
      </c>
      <c r="N41" s="6">
        <f>RectSupercriticalWing!O41/24</f>
        <v>0.004791666666666667</v>
      </c>
    </row>
    <row r="42" spans="1:14" ht="12.75">
      <c r="A42" s="4">
        <f>RectSupercriticalWing!B42</f>
        <v>0.975</v>
      </c>
      <c r="B42" s="6">
        <f>RectSupercriticalWing!C42/24</f>
        <v>0.007458333333333333</v>
      </c>
      <c r="C42" s="6">
        <f>RectSupercriticalWing!D42/24</f>
        <v>-4.1666666666666665E-05</v>
      </c>
      <c r="D42" s="6">
        <f>RectSupercriticalWing!E42/24</f>
        <v>0.007766666666666667</v>
      </c>
      <c r="E42" s="6">
        <f>RectSupercriticalWing!F42/24</f>
        <v>0.00022083333333333333</v>
      </c>
      <c r="F42" s="6">
        <f>RectSupercriticalWing!G42/24</f>
        <v>0.007620833333333334</v>
      </c>
      <c r="G42" s="6">
        <f>RectSupercriticalWing!H42/24</f>
        <v>0.0004333333333333333</v>
      </c>
      <c r="H42" s="6">
        <f>RectSupercriticalWing!I42/24</f>
        <v>0.007895833333333333</v>
      </c>
      <c r="I42" s="6">
        <f>RectSupercriticalWing!J42/24</f>
        <v>0.0005333333333333334</v>
      </c>
      <c r="J42" s="6">
        <f>RectSupercriticalWing!K42/24</f>
        <v>0.007883333333333334</v>
      </c>
      <c r="K42" s="6">
        <f>RectSupercriticalWing!L42/24</f>
        <v>0.000725</v>
      </c>
      <c r="L42" s="6">
        <f>RectSupercriticalWing!M42/24</f>
        <v>0.0075375</v>
      </c>
      <c r="M42" s="6">
        <f>RectSupercriticalWing!N42/24</f>
        <v>0.0003791666666666667</v>
      </c>
      <c r="N42" s="6">
        <f>RectSupercriticalWing!O42/24</f>
        <v>0.00375</v>
      </c>
    </row>
    <row r="43" spans="1:14" ht="12.75">
      <c r="A43" s="4">
        <f>RectSupercriticalWing!B43</f>
        <v>1</v>
      </c>
      <c r="B43" s="6">
        <f>RectSupercriticalWing!C43/24</f>
        <v>-0.0007916666666666666</v>
      </c>
      <c r="C43" s="6">
        <f>RectSupercriticalWing!D43/24</f>
        <v>-0.007791666666666666</v>
      </c>
      <c r="D43" s="6">
        <f>RectSupercriticalWing!E43/24</f>
        <v>-0.00032083333333333334</v>
      </c>
      <c r="E43" s="6">
        <f>RectSupercriticalWing!F43/24</f>
        <v>-0.007354166666666666</v>
      </c>
      <c r="F43" s="6">
        <f>RectSupercriticalWing!G43/24</f>
        <v>-0.0009041666666666667</v>
      </c>
      <c r="G43" s="6">
        <f>RectSupercriticalWing!H43/24</f>
        <v>-0.007483333333333334</v>
      </c>
      <c r="H43" s="6">
        <f>RectSupercriticalWing!I43/24</f>
        <v>-0.0007666666666666667</v>
      </c>
      <c r="I43" s="6">
        <f>RectSupercriticalWing!J43/24</f>
        <v>-0.007225</v>
      </c>
      <c r="J43" s="6">
        <f>RectSupercriticalWing!K43/24</f>
        <v>-0.0002541666666666667</v>
      </c>
      <c r="K43" s="6">
        <f>RectSupercriticalWing!L43/24</f>
        <v>-0.0069625</v>
      </c>
      <c r="L43" s="6">
        <f>RectSupercriticalWing!M43/24</f>
        <v>-0.0005791666666666666</v>
      </c>
      <c r="M43" s="6">
        <f>RectSupercriticalWing!N43/24</f>
        <v>-0.007320833333333333</v>
      </c>
      <c r="N43" s="6">
        <f>RectSupercriticalWing!O43/24</f>
        <v>0.0035</v>
      </c>
    </row>
    <row r="45" ht="12.75">
      <c r="A45" t="s">
        <v>14</v>
      </c>
    </row>
    <row r="46" ht="12.75">
      <c r="A46" t="str">
        <f aca="true" t="shared" si="1" ref="A46:A83">A6</f>
        <v>x/c</v>
      </c>
    </row>
    <row r="47" spans="1:9" ht="12.75">
      <c r="A47">
        <f t="shared" si="1"/>
        <v>0</v>
      </c>
      <c r="B47">
        <f aca="true" t="shared" si="2" ref="B47:B83">B7-$B7</f>
        <v>0</v>
      </c>
      <c r="C47">
        <f aca="true" t="shared" si="3" ref="C47:C83">C7-$C7</f>
        <v>0</v>
      </c>
      <c r="D47" s="9">
        <f aca="true" t="shared" si="4" ref="D47:D83">D7-$B7</f>
        <v>0</v>
      </c>
      <c r="E47" s="9">
        <f aca="true" t="shared" si="5" ref="E47:E83">E7-$C7</f>
        <v>0</v>
      </c>
      <c r="F47" s="9">
        <f aca="true" t="shared" si="6" ref="F47:F83">F7-$B7</f>
        <v>0</v>
      </c>
      <c r="G47" s="9">
        <f aca="true" t="shared" si="7" ref="G47:G83">G7-$C7</f>
        <v>0</v>
      </c>
      <c r="H47" s="9">
        <f aca="true" t="shared" si="8" ref="H47:H83">H7-$B7</f>
        <v>0</v>
      </c>
      <c r="I47" s="9">
        <f aca="true" t="shared" si="9" ref="I47:I83">I7-$C7</f>
        <v>0</v>
      </c>
    </row>
    <row r="48" spans="1:9" ht="12.75">
      <c r="A48">
        <f t="shared" si="1"/>
        <v>0.0075</v>
      </c>
      <c r="B48">
        <f t="shared" si="2"/>
        <v>0</v>
      </c>
      <c r="C48">
        <f t="shared" si="3"/>
        <v>0</v>
      </c>
      <c r="D48" s="9">
        <f t="shared" si="4"/>
        <v>-0.00016249999999999945</v>
      </c>
      <c r="E48" s="9">
        <f t="shared" si="5"/>
        <v>-0.00048333333333333214</v>
      </c>
      <c r="F48" s="9">
        <f t="shared" si="6"/>
        <v>-0.0003125000000000003</v>
      </c>
      <c r="G48" s="9">
        <f t="shared" si="7"/>
        <v>-0.00037916666666666654</v>
      </c>
      <c r="H48" s="9">
        <f t="shared" si="8"/>
        <v>-0.00040000000000000105</v>
      </c>
      <c r="I48" s="9">
        <f t="shared" si="9"/>
        <v>-5.833333333333038E-05</v>
      </c>
    </row>
    <row r="49" spans="1:9" ht="12.75">
      <c r="A49">
        <f t="shared" si="1"/>
        <v>0.0125</v>
      </c>
      <c r="B49">
        <f t="shared" si="2"/>
        <v>0</v>
      </c>
      <c r="C49">
        <f t="shared" si="3"/>
        <v>0</v>
      </c>
      <c r="D49" s="9">
        <f t="shared" si="4"/>
        <v>-0.00011666666666666423</v>
      </c>
      <c r="E49" s="9">
        <f t="shared" si="5"/>
        <v>-0.0004166666666666659</v>
      </c>
      <c r="F49" s="9">
        <f t="shared" si="6"/>
        <v>-0.0003041666666666644</v>
      </c>
      <c r="G49" s="9">
        <f t="shared" si="7"/>
        <v>-0.00027916666666666715</v>
      </c>
      <c r="H49" s="9">
        <f t="shared" si="8"/>
        <v>-0.00024166666666666434</v>
      </c>
      <c r="I49" s="9">
        <f t="shared" si="9"/>
        <v>-7.916666666666489E-05</v>
      </c>
    </row>
    <row r="50" spans="1:9" ht="12.75">
      <c r="A50">
        <f t="shared" si="1"/>
        <v>0.025</v>
      </c>
      <c r="B50">
        <f t="shared" si="2"/>
        <v>0</v>
      </c>
      <c r="C50">
        <f t="shared" si="3"/>
        <v>0</v>
      </c>
      <c r="D50" s="9">
        <f t="shared" si="4"/>
        <v>-0.00015416666666666357</v>
      </c>
      <c r="E50" s="9">
        <f t="shared" si="5"/>
        <v>-0.0003541666666666693</v>
      </c>
      <c r="F50" s="9">
        <f t="shared" si="6"/>
        <v>-0.0003083333333333306</v>
      </c>
      <c r="G50" s="9">
        <f t="shared" si="7"/>
        <v>-0.00010833333333333528</v>
      </c>
      <c r="H50" s="9">
        <f t="shared" si="8"/>
        <v>-0.00013749999999999873</v>
      </c>
      <c r="I50" s="9">
        <f t="shared" si="9"/>
        <v>-0.0001250000000000001</v>
      </c>
    </row>
    <row r="51" spans="1:9" ht="12.75">
      <c r="A51">
        <f t="shared" si="1"/>
        <v>0.0375</v>
      </c>
      <c r="B51">
        <f t="shared" si="2"/>
        <v>0</v>
      </c>
      <c r="C51">
        <f t="shared" si="3"/>
        <v>0</v>
      </c>
      <c r="D51" s="9">
        <f t="shared" si="4"/>
        <v>-0.00022499999999999604</v>
      </c>
      <c r="E51" s="9">
        <f t="shared" si="5"/>
        <v>-0.00041250000000000314</v>
      </c>
      <c r="F51" s="9">
        <f t="shared" si="6"/>
        <v>-0.00019166666666665944</v>
      </c>
      <c r="G51" s="9">
        <f t="shared" si="7"/>
        <v>-0.0001166666666666677</v>
      </c>
      <c r="H51" s="9">
        <f t="shared" si="8"/>
        <v>-0.00015833333333332977</v>
      </c>
      <c r="I51" s="9">
        <f t="shared" si="9"/>
        <v>-9.166666666666351E-05</v>
      </c>
    </row>
    <row r="52" spans="1:9" ht="12.75">
      <c r="A52">
        <f t="shared" si="1"/>
        <v>0.05</v>
      </c>
      <c r="B52">
        <f t="shared" si="2"/>
        <v>0</v>
      </c>
      <c r="C52">
        <f t="shared" si="3"/>
        <v>0</v>
      </c>
      <c r="D52" s="9">
        <f t="shared" si="4"/>
        <v>-0.0002083333333333312</v>
      </c>
      <c r="E52" s="9">
        <f t="shared" si="5"/>
        <v>-0.0003166666666666665</v>
      </c>
      <c r="F52" s="9">
        <f t="shared" si="6"/>
        <v>-0.0002083333333333312</v>
      </c>
      <c r="G52" s="9">
        <f t="shared" si="7"/>
        <v>-9.583333333333666E-05</v>
      </c>
      <c r="H52" s="9">
        <f t="shared" si="8"/>
        <v>-0.0001583333333333367</v>
      </c>
      <c r="I52" s="9">
        <f t="shared" si="9"/>
        <v>-2.083333333333104E-05</v>
      </c>
    </row>
    <row r="53" spans="1:9" ht="12.75">
      <c r="A53">
        <f t="shared" si="1"/>
        <v>0.075</v>
      </c>
      <c r="B53">
        <f t="shared" si="2"/>
        <v>0</v>
      </c>
      <c r="C53">
        <f t="shared" si="3"/>
        <v>0</v>
      </c>
      <c r="D53" s="9">
        <f t="shared" si="4"/>
        <v>-0.00017083333333333534</v>
      </c>
      <c r="E53" s="9">
        <f t="shared" si="5"/>
        <v>-0.00020833333333333814</v>
      </c>
      <c r="F53" s="9">
        <f t="shared" si="6"/>
        <v>-0.00016666666666666913</v>
      </c>
      <c r="G53" s="9">
        <f t="shared" si="7"/>
        <v>-9.583333333333666E-05</v>
      </c>
      <c r="H53" s="9">
        <f t="shared" si="8"/>
        <v>-0.00014583333333333115</v>
      </c>
      <c r="I53" s="9">
        <f t="shared" si="9"/>
        <v>-5.416666666667458E-05</v>
      </c>
    </row>
    <row r="54" spans="1:9" ht="12.75">
      <c r="A54">
        <f t="shared" si="1"/>
        <v>0.1</v>
      </c>
      <c r="B54">
        <f t="shared" si="2"/>
        <v>0</v>
      </c>
      <c r="C54">
        <f t="shared" si="3"/>
        <v>0</v>
      </c>
      <c r="D54" s="9">
        <f t="shared" si="4"/>
        <v>-0.00012083333333334084</v>
      </c>
      <c r="E54" s="9">
        <f t="shared" si="5"/>
        <v>-0.00011666666666666076</v>
      </c>
      <c r="F54" s="9">
        <f t="shared" si="6"/>
        <v>-0.0001833333333333409</v>
      </c>
      <c r="G54" s="9">
        <f t="shared" si="7"/>
        <v>-4.166666666666208E-05</v>
      </c>
      <c r="H54" s="9">
        <f t="shared" si="8"/>
        <v>-0.0001833333333333409</v>
      </c>
      <c r="I54" s="9">
        <f t="shared" si="9"/>
        <v>2.9166666666663454E-05</v>
      </c>
    </row>
    <row r="55" spans="1:9" ht="12.75">
      <c r="A55">
        <f t="shared" si="1"/>
        <v>0.125</v>
      </c>
      <c r="B55">
        <f t="shared" si="2"/>
        <v>0</v>
      </c>
      <c r="C55">
        <f t="shared" si="3"/>
        <v>0</v>
      </c>
      <c r="D55" s="9">
        <f t="shared" si="4"/>
        <v>-0.0001208333333333339</v>
      </c>
      <c r="E55" s="9">
        <f t="shared" si="5"/>
        <v>-0.00013333333333333947</v>
      </c>
      <c r="F55" s="9">
        <f t="shared" si="6"/>
        <v>-0.00014583333333333115</v>
      </c>
      <c r="G55" s="9">
        <f t="shared" si="7"/>
        <v>-2.083333333333104E-05</v>
      </c>
      <c r="H55" s="9">
        <f t="shared" si="8"/>
        <v>-8.33333333333311E-05</v>
      </c>
      <c r="I55" s="9">
        <f t="shared" si="9"/>
        <v>-2.4999999999997247E-05</v>
      </c>
    </row>
    <row r="56" spans="1:9" ht="12.75">
      <c r="A56">
        <f t="shared" si="1"/>
        <v>0.15</v>
      </c>
      <c r="B56">
        <f t="shared" si="2"/>
        <v>0</v>
      </c>
      <c r="C56">
        <f t="shared" si="3"/>
        <v>0</v>
      </c>
      <c r="D56" s="9">
        <f t="shared" si="4"/>
        <v>-5.833333333333385E-05</v>
      </c>
      <c r="E56" s="9">
        <f t="shared" si="5"/>
        <v>-0.0001583333333333367</v>
      </c>
      <c r="F56" s="9">
        <f t="shared" si="6"/>
        <v>-8.74999999999973E-05</v>
      </c>
      <c r="G56" s="9">
        <f t="shared" si="7"/>
        <v>-5.000000000000143E-05</v>
      </c>
      <c r="H56" s="9">
        <f t="shared" si="8"/>
        <v>-6.250000000000006E-05</v>
      </c>
      <c r="I56" s="9">
        <f t="shared" si="9"/>
        <v>-3.33333333333366E-05</v>
      </c>
    </row>
    <row r="57" spans="1:9" ht="12.75">
      <c r="A57">
        <f t="shared" si="1"/>
        <v>0.175</v>
      </c>
      <c r="B57">
        <f t="shared" si="2"/>
        <v>0</v>
      </c>
      <c r="C57">
        <f t="shared" si="3"/>
        <v>0</v>
      </c>
      <c r="D57" s="9">
        <f t="shared" si="4"/>
        <v>2.5000000000004186E-05</v>
      </c>
      <c r="E57" s="9">
        <f t="shared" si="5"/>
        <v>-0.00020000000000000573</v>
      </c>
      <c r="F57" s="9">
        <f t="shared" si="6"/>
        <v>-5.833333333332691E-05</v>
      </c>
      <c r="G57" s="9">
        <f t="shared" si="7"/>
        <v>-6.2500000000007E-05</v>
      </c>
      <c r="H57" s="9">
        <f t="shared" si="8"/>
        <v>-2.083333333333104E-05</v>
      </c>
      <c r="I57" s="9">
        <f t="shared" si="9"/>
        <v>0</v>
      </c>
    </row>
    <row r="58" spans="1:9" ht="12.75">
      <c r="A58">
        <f t="shared" si="1"/>
        <v>0.2</v>
      </c>
      <c r="B58">
        <f t="shared" si="2"/>
        <v>0</v>
      </c>
      <c r="C58">
        <f t="shared" si="3"/>
        <v>0</v>
      </c>
      <c r="D58" s="9">
        <f t="shared" si="4"/>
        <v>0.00018749999999999323</v>
      </c>
      <c r="E58" s="9">
        <f t="shared" si="5"/>
        <v>-0.0001708333333333284</v>
      </c>
      <c r="F58" s="9">
        <f t="shared" si="6"/>
        <v>-1.2499999999998623E-05</v>
      </c>
      <c r="G58" s="9">
        <f t="shared" si="7"/>
        <v>-8.33333333333311E-05</v>
      </c>
      <c r="H58" s="9">
        <f t="shared" si="8"/>
        <v>4.166666666666902E-05</v>
      </c>
      <c r="I58" s="9">
        <f t="shared" si="9"/>
        <v>-6.250000000000006E-05</v>
      </c>
    </row>
    <row r="59" spans="1:9" ht="12.75">
      <c r="A59">
        <f t="shared" si="1"/>
        <v>0.25</v>
      </c>
      <c r="B59">
        <f t="shared" si="2"/>
        <v>0</v>
      </c>
      <c r="C59">
        <f t="shared" si="3"/>
        <v>0</v>
      </c>
      <c r="D59" s="9">
        <f t="shared" si="4"/>
        <v>0.00014999999999999736</v>
      </c>
      <c r="E59" s="9">
        <f t="shared" si="5"/>
        <v>-7.083333333333247E-05</v>
      </c>
      <c r="F59" s="9">
        <f t="shared" si="6"/>
        <v>2.5000000000004186E-05</v>
      </c>
      <c r="G59" s="9">
        <f t="shared" si="7"/>
        <v>3.333333333334354E-05</v>
      </c>
      <c r="H59" s="9">
        <f t="shared" si="8"/>
        <v>-4.166666666666208E-06</v>
      </c>
      <c r="I59" s="9">
        <f t="shared" si="9"/>
        <v>5.833333333334079E-05</v>
      </c>
    </row>
    <row r="60" spans="1:9" ht="12.75">
      <c r="A60">
        <f t="shared" si="1"/>
        <v>0.3</v>
      </c>
      <c r="B60">
        <f t="shared" si="2"/>
        <v>0</v>
      </c>
      <c r="C60">
        <f t="shared" si="3"/>
        <v>0</v>
      </c>
      <c r="D60" s="9">
        <f t="shared" si="4"/>
        <v>0.00011249999999999455</v>
      </c>
      <c r="E60" s="9">
        <f t="shared" si="5"/>
        <v>-1.2499999999998623E-05</v>
      </c>
      <c r="F60" s="9">
        <f t="shared" si="6"/>
        <v>-1.2499999999998623E-05</v>
      </c>
      <c r="G60" s="9">
        <f t="shared" si="7"/>
        <v>8.33333333333311E-05</v>
      </c>
      <c r="H60" s="9">
        <f t="shared" si="8"/>
        <v>-8.333333333332416E-06</v>
      </c>
      <c r="I60" s="9">
        <f t="shared" si="9"/>
        <v>0.0001333333333333256</v>
      </c>
    </row>
    <row r="61" spans="1:9" ht="12.75">
      <c r="A61">
        <f t="shared" si="1"/>
        <v>0.35</v>
      </c>
      <c r="B61">
        <f t="shared" si="2"/>
        <v>0</v>
      </c>
      <c r="C61">
        <f t="shared" si="3"/>
        <v>0</v>
      </c>
      <c r="D61" s="9">
        <f t="shared" si="4"/>
        <v>9.583333333332972E-05</v>
      </c>
      <c r="E61" s="9">
        <f t="shared" si="5"/>
        <v>-1.666666666666483E-05</v>
      </c>
      <c r="F61" s="9">
        <f t="shared" si="6"/>
        <v>4.5833333333335224E-05</v>
      </c>
      <c r="G61" s="9">
        <f t="shared" si="7"/>
        <v>0.00011250000000000843</v>
      </c>
      <c r="H61" s="9">
        <f t="shared" si="8"/>
        <v>3.750000000000281E-05</v>
      </c>
      <c r="I61" s="9">
        <f t="shared" si="9"/>
        <v>0.00018333333333333396</v>
      </c>
    </row>
    <row r="62" spans="1:9" ht="12.75">
      <c r="A62">
        <f t="shared" si="1"/>
        <v>0.4</v>
      </c>
      <c r="B62">
        <f t="shared" si="2"/>
        <v>0</v>
      </c>
      <c r="C62">
        <f t="shared" si="3"/>
        <v>0</v>
      </c>
      <c r="D62" s="9">
        <f t="shared" si="4"/>
        <v>0.00012916666666665938</v>
      </c>
      <c r="E62" s="9">
        <f t="shared" si="5"/>
        <v>7.083333333333247E-05</v>
      </c>
      <c r="F62" s="9">
        <f t="shared" si="6"/>
        <v>2.4999999999997247E-05</v>
      </c>
      <c r="G62" s="9">
        <f t="shared" si="7"/>
        <v>0.0001791666666666608</v>
      </c>
      <c r="H62" s="9">
        <f t="shared" si="8"/>
        <v>2.9166666666663454E-05</v>
      </c>
      <c r="I62" s="9">
        <f t="shared" si="9"/>
        <v>0.0001666666666666622</v>
      </c>
    </row>
    <row r="63" spans="1:9" ht="12.75">
      <c r="A63">
        <f t="shared" si="1"/>
        <v>0.45</v>
      </c>
      <c r="B63">
        <f t="shared" si="2"/>
        <v>0</v>
      </c>
      <c r="C63">
        <f t="shared" si="3"/>
        <v>0</v>
      </c>
      <c r="D63" s="9">
        <f t="shared" si="4"/>
        <v>0.00014166666666666494</v>
      </c>
      <c r="E63" s="9">
        <f t="shared" si="5"/>
        <v>4.5833333333335224E-05</v>
      </c>
      <c r="F63" s="9">
        <f t="shared" si="6"/>
        <v>8.74999999999973E-05</v>
      </c>
      <c r="G63" s="9">
        <f t="shared" si="7"/>
        <v>0.00013749999999999873</v>
      </c>
      <c r="H63" s="9">
        <f t="shared" si="8"/>
        <v>0.00014166666666666494</v>
      </c>
      <c r="I63" s="9">
        <f t="shared" si="9"/>
        <v>0.00012083333333332696</v>
      </c>
    </row>
    <row r="64" spans="1:9" ht="12.75">
      <c r="A64">
        <f t="shared" si="1"/>
        <v>0.5</v>
      </c>
      <c r="B64">
        <f t="shared" si="2"/>
        <v>0</v>
      </c>
      <c r="C64">
        <f t="shared" si="3"/>
        <v>0</v>
      </c>
      <c r="D64" s="9">
        <f t="shared" si="4"/>
        <v>0.00010000000000000286</v>
      </c>
      <c r="E64" s="9">
        <f t="shared" si="5"/>
        <v>-3.749999999999587E-05</v>
      </c>
      <c r="F64" s="9">
        <f t="shared" si="6"/>
        <v>2.9166666666663454E-05</v>
      </c>
      <c r="G64" s="9">
        <f t="shared" si="7"/>
        <v>9.999999999999593E-05</v>
      </c>
      <c r="H64" s="9">
        <f t="shared" si="8"/>
        <v>8.333333333333803E-05</v>
      </c>
      <c r="I64" s="9">
        <f t="shared" si="9"/>
        <v>9.999999999999593E-05</v>
      </c>
    </row>
    <row r="65" spans="1:9" ht="12.75">
      <c r="A65">
        <f t="shared" si="1"/>
        <v>0.55</v>
      </c>
      <c r="B65">
        <f t="shared" si="2"/>
        <v>0</v>
      </c>
      <c r="C65">
        <f t="shared" si="3"/>
        <v>0</v>
      </c>
      <c r="D65" s="9">
        <f t="shared" si="4"/>
        <v>9.583333333333666E-05</v>
      </c>
      <c r="E65" s="9">
        <f t="shared" si="5"/>
        <v>-4.583333333334216E-05</v>
      </c>
      <c r="F65" s="9">
        <f t="shared" si="6"/>
        <v>9.166666666667045E-05</v>
      </c>
      <c r="G65" s="9">
        <f t="shared" si="7"/>
        <v>0.00012083333333332696</v>
      </c>
      <c r="H65" s="9">
        <f t="shared" si="8"/>
        <v>8.750000000000424E-05</v>
      </c>
      <c r="I65" s="9">
        <f t="shared" si="9"/>
        <v>9.166666666666351E-05</v>
      </c>
    </row>
    <row r="66" spans="1:9" ht="12.75">
      <c r="A66">
        <f t="shared" si="1"/>
        <v>0.575</v>
      </c>
      <c r="B66">
        <f t="shared" si="2"/>
        <v>0</v>
      </c>
      <c r="C66">
        <f t="shared" si="3"/>
        <v>0</v>
      </c>
      <c r="D66" s="9">
        <f t="shared" si="4"/>
        <v>9.583333333333666E-05</v>
      </c>
      <c r="E66" s="9">
        <f t="shared" si="5"/>
        <v>-2.5000000000004186E-05</v>
      </c>
      <c r="F66" s="9">
        <f t="shared" si="6"/>
        <v>5.000000000000837E-05</v>
      </c>
      <c r="G66" s="9">
        <f t="shared" si="7"/>
        <v>0.00014999999999999042</v>
      </c>
      <c r="H66" s="9">
        <f t="shared" si="8"/>
        <v>2.9166666666663454E-05</v>
      </c>
      <c r="I66" s="9">
        <f t="shared" si="9"/>
        <v>0.0001333333333333256</v>
      </c>
    </row>
    <row r="67" spans="1:9" ht="12.75">
      <c r="A67">
        <f t="shared" si="1"/>
        <v>0.6</v>
      </c>
      <c r="B67">
        <f t="shared" si="2"/>
        <v>0</v>
      </c>
      <c r="C67">
        <f t="shared" si="3"/>
        <v>0</v>
      </c>
      <c r="D67" s="9">
        <f t="shared" si="4"/>
        <v>0.00017500000000000154</v>
      </c>
      <c r="E67" s="9">
        <f t="shared" si="5"/>
        <v>-8.333333333332416E-06</v>
      </c>
      <c r="F67" s="9">
        <f t="shared" si="6"/>
        <v>0.0001541666666666705</v>
      </c>
      <c r="G67" s="9">
        <f t="shared" si="7"/>
        <v>0.00019166666666666637</v>
      </c>
      <c r="H67" s="9">
        <f t="shared" si="8"/>
        <v>7.083333333333941E-05</v>
      </c>
      <c r="I67" s="9">
        <f t="shared" si="9"/>
        <v>0.00016250000000000292</v>
      </c>
    </row>
    <row r="68" spans="1:9" ht="12.75">
      <c r="A68">
        <f t="shared" si="1"/>
        <v>0.625</v>
      </c>
      <c r="B68">
        <f t="shared" si="2"/>
        <v>0</v>
      </c>
      <c r="C68">
        <f t="shared" si="3"/>
        <v>0</v>
      </c>
      <c r="D68" s="9">
        <f t="shared" si="4"/>
        <v>0.00014583333333333115</v>
      </c>
      <c r="E68" s="9">
        <f t="shared" si="5"/>
        <v>4.5833333333335224E-05</v>
      </c>
      <c r="F68" s="9">
        <f t="shared" si="6"/>
        <v>0.00010416666666666907</v>
      </c>
      <c r="G68" s="9">
        <f t="shared" si="7"/>
        <v>0.0002333333333333354</v>
      </c>
      <c r="H68" s="9">
        <f t="shared" si="8"/>
        <v>6.66666666666732E-05</v>
      </c>
      <c r="I68" s="9">
        <f t="shared" si="9"/>
        <v>0.0001833333333333409</v>
      </c>
    </row>
    <row r="69" spans="1:9" ht="12.75">
      <c r="A69">
        <f t="shared" si="1"/>
        <v>0.65</v>
      </c>
      <c r="B69">
        <f t="shared" si="2"/>
        <v>0</v>
      </c>
      <c r="C69">
        <f t="shared" si="3"/>
        <v>0</v>
      </c>
      <c r="D69" s="9">
        <f t="shared" si="4"/>
        <v>0.00016666666666666913</v>
      </c>
      <c r="E69" s="9">
        <f t="shared" si="5"/>
        <v>5.833333333333385E-05</v>
      </c>
      <c r="F69" s="9">
        <f t="shared" si="6"/>
        <v>0.0001333333333333256</v>
      </c>
      <c r="G69" s="9">
        <f t="shared" si="7"/>
        <v>0.0002124999999999974</v>
      </c>
      <c r="H69" s="9">
        <f t="shared" si="8"/>
        <v>0.00010416666666666213</v>
      </c>
      <c r="I69" s="9">
        <f t="shared" si="9"/>
        <v>0.0002333333333333354</v>
      </c>
    </row>
    <row r="70" spans="1:9" ht="12.75">
      <c r="A70">
        <f t="shared" si="1"/>
        <v>0.675</v>
      </c>
      <c r="B70">
        <f t="shared" si="2"/>
        <v>0</v>
      </c>
      <c r="C70">
        <f t="shared" si="3"/>
        <v>0</v>
      </c>
      <c r="D70" s="9">
        <f t="shared" si="4"/>
        <v>0.00022500000000000298</v>
      </c>
      <c r="E70" s="9">
        <f t="shared" si="5"/>
        <v>-8.333333333332416E-06</v>
      </c>
      <c r="F70" s="9">
        <f t="shared" si="6"/>
        <v>0.0001791666666666608</v>
      </c>
      <c r="G70" s="9">
        <f t="shared" si="7"/>
        <v>0.0001833333333333305</v>
      </c>
      <c r="H70" s="9">
        <f t="shared" si="8"/>
        <v>0.00012916666666666632</v>
      </c>
      <c r="I70" s="9">
        <f t="shared" si="9"/>
        <v>0.00021666666666666362</v>
      </c>
    </row>
    <row r="71" spans="1:9" ht="12.75">
      <c r="A71">
        <f t="shared" si="1"/>
        <v>0.7</v>
      </c>
      <c r="B71">
        <f t="shared" si="2"/>
        <v>0</v>
      </c>
      <c r="C71">
        <f t="shared" si="3"/>
        <v>0</v>
      </c>
      <c r="D71" s="9">
        <f t="shared" si="4"/>
        <v>-7.916666666666489E-05</v>
      </c>
      <c r="E71" s="9">
        <f t="shared" si="5"/>
        <v>-0.0001208333333333339</v>
      </c>
      <c r="F71" s="9">
        <f t="shared" si="6"/>
        <v>0.000245833333333334</v>
      </c>
      <c r="G71" s="9">
        <f t="shared" si="7"/>
        <v>8.333333333333456E-05</v>
      </c>
      <c r="H71" s="9">
        <f t="shared" si="8"/>
        <v>0.0001999999999999988</v>
      </c>
      <c r="I71" s="9">
        <f t="shared" si="9"/>
        <v>0.0001583333333333367</v>
      </c>
    </row>
    <row r="72" spans="1:9" ht="12.75">
      <c r="A72">
        <f t="shared" si="1"/>
        <v>0.725</v>
      </c>
      <c r="B72">
        <f t="shared" si="2"/>
        <v>0</v>
      </c>
      <c r="C72">
        <f t="shared" si="3"/>
        <v>0</v>
      </c>
      <c r="D72" s="9">
        <f t="shared" si="4"/>
        <v>-7.083333333332553E-05</v>
      </c>
      <c r="E72" s="9">
        <f t="shared" si="5"/>
        <v>-0.0002666666666666668</v>
      </c>
      <c r="F72" s="9">
        <f t="shared" si="6"/>
        <v>0.0004041666666666707</v>
      </c>
      <c r="G72" s="9">
        <f t="shared" si="7"/>
        <v>6.666666666666626E-05</v>
      </c>
      <c r="H72" s="9">
        <f t="shared" si="8"/>
        <v>0.0004333333333333411</v>
      </c>
      <c r="I72" s="9">
        <f t="shared" si="9"/>
        <v>4.99999999999997E-05</v>
      </c>
    </row>
    <row r="73" spans="1:9" ht="12.75">
      <c r="A73">
        <f t="shared" si="1"/>
        <v>0.75</v>
      </c>
      <c r="B73">
        <f t="shared" si="2"/>
        <v>0</v>
      </c>
      <c r="C73">
        <f t="shared" si="3"/>
        <v>0</v>
      </c>
      <c r="D73" s="9">
        <f t="shared" si="4"/>
        <v>1.2499999999998623E-05</v>
      </c>
      <c r="E73" s="9">
        <f t="shared" si="5"/>
        <v>-0.00021250000000000088</v>
      </c>
      <c r="F73" s="9">
        <f t="shared" si="6"/>
        <v>0.00042500000000000177</v>
      </c>
      <c r="G73" s="9">
        <f t="shared" si="7"/>
        <v>0.0002208333333333333</v>
      </c>
      <c r="H73" s="9">
        <f t="shared" si="8"/>
        <v>0.000470833333333337</v>
      </c>
      <c r="I73" s="9">
        <f t="shared" si="9"/>
        <v>7.916666666666575E-05</v>
      </c>
    </row>
    <row r="74" spans="1:9" ht="12.75">
      <c r="A74">
        <f t="shared" si="1"/>
        <v>0.775</v>
      </c>
      <c r="B74">
        <f t="shared" si="2"/>
        <v>0</v>
      </c>
      <c r="C74">
        <f t="shared" si="3"/>
        <v>0</v>
      </c>
      <c r="D74" s="9">
        <f t="shared" si="4"/>
        <v>5.41666666666607E-05</v>
      </c>
      <c r="E74" s="9">
        <f t="shared" si="5"/>
        <v>-8.333333333333326E-05</v>
      </c>
      <c r="F74" s="9">
        <f t="shared" si="6"/>
        <v>0.00039583333333332443</v>
      </c>
      <c r="G74" s="9">
        <f t="shared" si="7"/>
        <v>0.00017500000000000024</v>
      </c>
      <c r="H74" s="9">
        <f t="shared" si="8"/>
        <v>0.0005083333333333329</v>
      </c>
      <c r="I74" s="9">
        <f t="shared" si="9"/>
        <v>0.00021666666666666666</v>
      </c>
    </row>
    <row r="75" spans="1:9" ht="12.75">
      <c r="A75">
        <f t="shared" si="1"/>
        <v>0.8</v>
      </c>
      <c r="B75">
        <f t="shared" si="2"/>
        <v>0</v>
      </c>
      <c r="C75">
        <f t="shared" si="3"/>
        <v>0</v>
      </c>
      <c r="D75" s="9">
        <f t="shared" si="4"/>
        <v>7.499999999999868E-05</v>
      </c>
      <c r="E75" s="9">
        <f t="shared" si="5"/>
        <v>-2.5000000000000066E-05</v>
      </c>
      <c r="F75" s="9">
        <f t="shared" si="6"/>
        <v>0.00042500000000000177</v>
      </c>
      <c r="G75" s="9">
        <f t="shared" si="7"/>
        <v>0.00026666666666666657</v>
      </c>
      <c r="H75" s="9">
        <f t="shared" si="8"/>
        <v>0.0005666666666666598</v>
      </c>
      <c r="I75" s="9">
        <f t="shared" si="9"/>
        <v>0.0003291666666666666</v>
      </c>
    </row>
    <row r="76" spans="1:9" ht="12.75">
      <c r="A76">
        <f t="shared" si="1"/>
        <v>0.825</v>
      </c>
      <c r="B76">
        <f t="shared" si="2"/>
        <v>0</v>
      </c>
      <c r="C76">
        <f t="shared" si="3"/>
        <v>0</v>
      </c>
      <c r="D76" s="9">
        <f t="shared" si="4"/>
        <v>0.00014166666666666494</v>
      </c>
      <c r="E76" s="9">
        <f t="shared" si="5"/>
        <v>3.333333333333313E-05</v>
      </c>
      <c r="F76" s="9">
        <f t="shared" si="6"/>
        <v>0.00039583333333333137</v>
      </c>
      <c r="G76" s="9">
        <f t="shared" si="7"/>
        <v>0.0006541666666666675</v>
      </c>
      <c r="H76" s="9">
        <f t="shared" si="8"/>
        <v>0.0005708333333333329</v>
      </c>
      <c r="I76" s="9">
        <f t="shared" si="9"/>
        <v>0.0003708333333333341</v>
      </c>
    </row>
    <row r="77" spans="1:9" ht="12.75">
      <c r="A77">
        <f t="shared" si="1"/>
        <v>0.85</v>
      </c>
      <c r="B77">
        <f t="shared" si="2"/>
        <v>0</v>
      </c>
      <c r="C77">
        <f t="shared" si="3"/>
        <v>0</v>
      </c>
      <c r="D77" s="9">
        <f t="shared" si="4"/>
        <v>0.0002375000000000016</v>
      </c>
      <c r="E77" s="9">
        <f t="shared" si="5"/>
        <v>0.00014583333333333375</v>
      </c>
      <c r="F77" s="9">
        <f t="shared" si="6"/>
        <v>0.0004833333333333356</v>
      </c>
      <c r="G77" s="9">
        <f t="shared" si="7"/>
        <v>0.0005083333333333329</v>
      </c>
      <c r="H77" s="9">
        <f t="shared" si="8"/>
        <v>0.000591666666666664</v>
      </c>
      <c r="I77" s="9">
        <f t="shared" si="9"/>
        <v>0.0004374999999999995</v>
      </c>
    </row>
    <row r="78" spans="1:9" ht="12.75">
      <c r="A78">
        <f t="shared" si="1"/>
        <v>0.875</v>
      </c>
      <c r="B78">
        <f t="shared" si="2"/>
        <v>0</v>
      </c>
      <c r="C78">
        <f t="shared" si="3"/>
        <v>0</v>
      </c>
      <c r="D78" s="9">
        <f t="shared" si="4"/>
        <v>0.0002500000000000002</v>
      </c>
      <c r="E78" s="9">
        <f t="shared" si="5"/>
        <v>0.00014166666666666668</v>
      </c>
      <c r="F78" s="9">
        <f t="shared" si="6"/>
        <v>0.00047499999999999973</v>
      </c>
      <c r="G78" s="9">
        <f t="shared" si="7"/>
        <v>0.000516666666666667</v>
      </c>
      <c r="H78" s="9">
        <f t="shared" si="8"/>
        <v>0.0005749999999999991</v>
      </c>
      <c r="I78" s="9">
        <f t="shared" si="9"/>
        <v>0.0005000000000000004</v>
      </c>
    </row>
    <row r="79" spans="1:9" ht="12.75">
      <c r="A79">
        <f t="shared" si="1"/>
        <v>0.9</v>
      </c>
      <c r="B79">
        <f t="shared" si="2"/>
        <v>0</v>
      </c>
      <c r="C79">
        <f t="shared" si="3"/>
        <v>0</v>
      </c>
      <c r="D79" s="9">
        <f t="shared" si="4"/>
        <v>0.00027916666666666715</v>
      </c>
      <c r="E79" s="9">
        <f t="shared" si="5"/>
        <v>0.00015416666666666703</v>
      </c>
      <c r="F79" s="9">
        <f t="shared" si="6"/>
        <v>0.0005041666666666667</v>
      </c>
      <c r="G79" s="9">
        <f t="shared" si="7"/>
        <v>0.0004208333333333338</v>
      </c>
      <c r="H79" s="9">
        <f t="shared" si="8"/>
        <v>0.0006749999999999985</v>
      </c>
      <c r="I79" s="9">
        <f t="shared" si="9"/>
        <v>0.0005041666666666667</v>
      </c>
    </row>
    <row r="80" spans="1:9" ht="12.75">
      <c r="A80">
        <f t="shared" si="1"/>
        <v>0.925</v>
      </c>
      <c r="B80">
        <f t="shared" si="2"/>
        <v>0</v>
      </c>
      <c r="C80">
        <f t="shared" si="3"/>
        <v>0</v>
      </c>
      <c r="D80" s="9">
        <f t="shared" si="4"/>
        <v>0.00027500000000000094</v>
      </c>
      <c r="E80" s="9">
        <f t="shared" si="5"/>
        <v>0.0002083333333333338</v>
      </c>
      <c r="F80" s="9">
        <f t="shared" si="6"/>
        <v>0.00040000000000000105</v>
      </c>
      <c r="G80" s="9">
        <f t="shared" si="7"/>
        <v>0.0005583333333333334</v>
      </c>
      <c r="H80" s="9">
        <f t="shared" si="8"/>
        <v>0.0006666666666666661</v>
      </c>
      <c r="I80" s="9">
        <f t="shared" si="9"/>
        <v>0.0004916666666666672</v>
      </c>
    </row>
    <row r="81" spans="1:9" ht="12.75">
      <c r="A81">
        <f t="shared" si="1"/>
        <v>0.95</v>
      </c>
      <c r="B81">
        <f t="shared" si="2"/>
        <v>0</v>
      </c>
      <c r="C81">
        <f t="shared" si="3"/>
        <v>0</v>
      </c>
      <c r="D81" s="9">
        <f t="shared" si="4"/>
        <v>0.00030833333333333407</v>
      </c>
      <c r="E81" s="9">
        <f t="shared" si="5"/>
        <v>0.00027083333333333386</v>
      </c>
      <c r="F81" s="9">
        <f t="shared" si="6"/>
        <v>0.0003333333333333348</v>
      </c>
      <c r="G81" s="9">
        <f t="shared" si="7"/>
        <v>0.000516666666666667</v>
      </c>
      <c r="H81" s="9">
        <f t="shared" si="8"/>
        <v>0.0005500000000000019</v>
      </c>
      <c r="I81" s="9">
        <f t="shared" si="9"/>
        <v>0.0005958333333333336</v>
      </c>
    </row>
    <row r="82" spans="1:9" ht="12.75">
      <c r="A82">
        <f t="shared" si="1"/>
        <v>0.975</v>
      </c>
      <c r="B82">
        <f t="shared" si="2"/>
        <v>0</v>
      </c>
      <c r="C82">
        <f t="shared" si="3"/>
        <v>0</v>
      </c>
      <c r="D82" s="9">
        <f t="shared" si="4"/>
        <v>0.00030833333333333407</v>
      </c>
      <c r="E82" s="9">
        <f t="shared" si="5"/>
        <v>0.0002625</v>
      </c>
      <c r="F82" s="9">
        <f t="shared" si="6"/>
        <v>0.00016250000000000032</v>
      </c>
      <c r="G82" s="9">
        <f t="shared" si="7"/>
        <v>0.000475</v>
      </c>
      <c r="H82" s="9">
        <f t="shared" si="8"/>
        <v>0.0004374999999999995</v>
      </c>
      <c r="I82" s="9">
        <f t="shared" si="9"/>
        <v>0.000575</v>
      </c>
    </row>
    <row r="83" spans="1:9" ht="12.75">
      <c r="A83">
        <f t="shared" si="1"/>
        <v>1</v>
      </c>
      <c r="B83">
        <f t="shared" si="2"/>
        <v>0</v>
      </c>
      <c r="C83">
        <f t="shared" si="3"/>
        <v>0</v>
      </c>
      <c r="D83" s="9">
        <f t="shared" si="4"/>
        <v>0.0004708333333333333</v>
      </c>
      <c r="E83" s="9">
        <f t="shared" si="5"/>
        <v>0.0004375000000000004</v>
      </c>
      <c r="F83" s="9">
        <f t="shared" si="6"/>
        <v>-0.00011250000000000008</v>
      </c>
      <c r="G83" s="9">
        <f t="shared" si="7"/>
        <v>0.00030833333333333234</v>
      </c>
      <c r="H83" s="9">
        <f t="shared" si="8"/>
        <v>2.4999999999999957E-05</v>
      </c>
      <c r="I83" s="9">
        <f t="shared" si="9"/>
        <v>0.0005666666666666667</v>
      </c>
    </row>
    <row r="85" ht="12.75">
      <c r="A85" t="s">
        <v>15</v>
      </c>
    </row>
    <row r="86" ht="12.75">
      <c r="A86" t="str">
        <f aca="true" t="shared" si="10" ref="A86:A123">A46</f>
        <v>x/c</v>
      </c>
    </row>
    <row r="87" spans="1:9" ht="12.75">
      <c r="A87">
        <f t="shared" si="10"/>
        <v>0</v>
      </c>
      <c r="D87" s="10" t="e">
        <f aca="true" t="shared" si="11" ref="D87:D123">D47/$B7</f>
        <v>#DIV/0!</v>
      </c>
      <c r="E87" s="10" t="e">
        <f aca="true" t="shared" si="12" ref="E87:E123">E47/$C7</f>
        <v>#DIV/0!</v>
      </c>
      <c r="F87" s="10" t="e">
        <f aca="true" t="shared" si="13" ref="F87:F123">F47/$B7</f>
        <v>#DIV/0!</v>
      </c>
      <c r="G87" s="10" t="e">
        <f aca="true" t="shared" si="14" ref="G87:G123">G47/$C7</f>
        <v>#DIV/0!</v>
      </c>
      <c r="H87" s="10" t="e">
        <f aca="true" t="shared" si="15" ref="H87:H123">H47/$B7</f>
        <v>#DIV/0!</v>
      </c>
      <c r="I87" s="10" t="e">
        <f aca="true" t="shared" si="16" ref="I87:I123">I47/$C7</f>
        <v>#DIV/0!</v>
      </c>
    </row>
    <row r="88" spans="1:9" ht="12.75">
      <c r="A88">
        <f t="shared" si="10"/>
        <v>0.0075</v>
      </c>
      <c r="D88" s="10">
        <f t="shared" si="11"/>
        <v>-0.008459869848156153</v>
      </c>
      <c r="E88" s="10">
        <f t="shared" si="12"/>
        <v>0.02516268980477217</v>
      </c>
      <c r="F88" s="10">
        <f t="shared" si="13"/>
        <v>-0.01626898047722344</v>
      </c>
      <c r="G88" s="10">
        <f t="shared" si="14"/>
        <v>0.019739696312364417</v>
      </c>
      <c r="H88" s="10">
        <f t="shared" si="15"/>
        <v>-0.02082429501084604</v>
      </c>
      <c r="I88" s="10">
        <f t="shared" si="16"/>
        <v>0.003036876355748219</v>
      </c>
    </row>
    <row r="89" spans="1:9" ht="12.75">
      <c r="A89">
        <f t="shared" si="10"/>
        <v>0.0125</v>
      </c>
      <c r="D89" s="10">
        <f t="shared" si="11"/>
        <v>-0.004973357015985687</v>
      </c>
      <c r="E89" s="10">
        <f t="shared" si="12"/>
        <v>0.017699115044247756</v>
      </c>
      <c r="F89" s="10">
        <f t="shared" si="13"/>
        <v>-0.012966252220248572</v>
      </c>
      <c r="G89" s="10">
        <f t="shared" si="14"/>
        <v>0.01185840707964604</v>
      </c>
      <c r="H89" s="10">
        <f t="shared" si="15"/>
        <v>-0.01030195381882761</v>
      </c>
      <c r="I89" s="10">
        <f t="shared" si="16"/>
        <v>0.003362831858407004</v>
      </c>
    </row>
    <row r="90" spans="1:9" ht="12.75">
      <c r="A90">
        <f t="shared" si="10"/>
        <v>0.025</v>
      </c>
      <c r="D90" s="10">
        <f t="shared" si="11"/>
        <v>-0.005117565698478458</v>
      </c>
      <c r="E90" s="10">
        <f t="shared" si="12"/>
        <v>0.011564625850340222</v>
      </c>
      <c r="F90" s="10">
        <f t="shared" si="13"/>
        <v>-0.010235131396957033</v>
      </c>
      <c r="G90" s="10">
        <f t="shared" si="14"/>
        <v>0.0035374149659864584</v>
      </c>
      <c r="H90" s="10">
        <f t="shared" si="15"/>
        <v>-0.004564315352697053</v>
      </c>
      <c r="I90" s="10">
        <f t="shared" si="16"/>
        <v>0.004081632653061228</v>
      </c>
    </row>
    <row r="91" spans="1:9" ht="12.75">
      <c r="A91">
        <f t="shared" si="10"/>
        <v>0.0375</v>
      </c>
      <c r="D91" s="10">
        <f t="shared" si="11"/>
        <v>-0.006521739130434669</v>
      </c>
      <c r="E91" s="10">
        <f t="shared" si="12"/>
        <v>0.011688311688311777</v>
      </c>
      <c r="F91" s="10">
        <f t="shared" si="13"/>
        <v>-0.005555555555555347</v>
      </c>
      <c r="G91" s="10">
        <f t="shared" si="14"/>
        <v>0.0033057851239669716</v>
      </c>
      <c r="H91" s="10">
        <f t="shared" si="15"/>
        <v>-0.004589371980676226</v>
      </c>
      <c r="I91" s="10">
        <f t="shared" si="16"/>
        <v>0.002597402597402508</v>
      </c>
    </row>
    <row r="92" spans="1:9" ht="12.75">
      <c r="A92">
        <f t="shared" si="10"/>
        <v>0.05</v>
      </c>
      <c r="D92" s="10">
        <f t="shared" si="11"/>
        <v>-0.0054945054945054386</v>
      </c>
      <c r="E92" s="10">
        <f t="shared" si="12"/>
        <v>0.008119658119658115</v>
      </c>
      <c r="F92" s="10">
        <f t="shared" si="13"/>
        <v>-0.0054945054945054386</v>
      </c>
      <c r="G92" s="10">
        <f t="shared" si="14"/>
        <v>0.0024572649572650426</v>
      </c>
      <c r="H92" s="10">
        <f t="shared" si="15"/>
        <v>-0.004175824175824265</v>
      </c>
      <c r="I92" s="10">
        <f t="shared" si="16"/>
        <v>0.0005341880341879754</v>
      </c>
    </row>
    <row r="93" spans="1:9" ht="12.75">
      <c r="A93">
        <f t="shared" si="10"/>
        <v>0.075</v>
      </c>
      <c r="D93" s="10">
        <f t="shared" si="11"/>
        <v>-0.003969022265246901</v>
      </c>
      <c r="E93" s="10">
        <f t="shared" si="12"/>
        <v>0.004686035613870774</v>
      </c>
      <c r="F93" s="10">
        <f t="shared" si="13"/>
        <v>-0.0038722168441433294</v>
      </c>
      <c r="G93" s="10">
        <f t="shared" si="14"/>
        <v>0.002155576382380581</v>
      </c>
      <c r="H93" s="10">
        <f t="shared" si="15"/>
        <v>-0.003388189738625312</v>
      </c>
      <c r="I93" s="10">
        <f t="shared" si="16"/>
        <v>0.001218369259606551</v>
      </c>
    </row>
    <row r="94" spans="1:9" ht="12.75">
      <c r="A94">
        <f t="shared" si="10"/>
        <v>0.1</v>
      </c>
      <c r="D94" s="10">
        <f t="shared" si="11"/>
        <v>-0.0025846702317292155</v>
      </c>
      <c r="E94" s="10">
        <f t="shared" si="12"/>
        <v>0.002411714039620894</v>
      </c>
      <c r="F94" s="10">
        <f t="shared" si="13"/>
        <v>-0.003921568627451142</v>
      </c>
      <c r="G94" s="10">
        <f t="shared" si="14"/>
        <v>0.0008613264427216967</v>
      </c>
      <c r="H94" s="10">
        <f t="shared" si="15"/>
        <v>-0.003921568627451142</v>
      </c>
      <c r="I94" s="10">
        <f t="shared" si="16"/>
        <v>-0.0006029285099051877</v>
      </c>
    </row>
    <row r="95" spans="1:9" ht="12.75">
      <c r="A95">
        <f t="shared" si="10"/>
        <v>0.125</v>
      </c>
      <c r="D95" s="10">
        <f t="shared" si="11"/>
        <v>-0.002430846605196994</v>
      </c>
      <c r="E95" s="10">
        <f t="shared" si="12"/>
        <v>0.0025931928687197305</v>
      </c>
      <c r="F95" s="10">
        <f t="shared" si="13"/>
        <v>-0.002933780385582521</v>
      </c>
      <c r="G95" s="10">
        <f t="shared" si="14"/>
        <v>0.0004051863857373946</v>
      </c>
      <c r="H95" s="10">
        <f t="shared" si="15"/>
        <v>-0.0016764459346185635</v>
      </c>
      <c r="I95" s="10">
        <f t="shared" si="16"/>
        <v>0.00048622366288487355</v>
      </c>
    </row>
    <row r="96" spans="1:9" ht="12.75">
      <c r="A96">
        <f t="shared" si="10"/>
        <v>0.15</v>
      </c>
      <c r="D96" s="10">
        <f t="shared" si="11"/>
        <v>-0.0011217948717948817</v>
      </c>
      <c r="E96" s="10">
        <f t="shared" si="12"/>
        <v>0.002948021722265385</v>
      </c>
      <c r="F96" s="10">
        <f t="shared" si="13"/>
        <v>-0.001682692307692256</v>
      </c>
      <c r="G96" s="10">
        <f t="shared" si="14"/>
        <v>0.0009309542280838126</v>
      </c>
      <c r="H96" s="10">
        <f t="shared" si="15"/>
        <v>-0.001201923076923078</v>
      </c>
      <c r="I96" s="10">
        <f t="shared" si="16"/>
        <v>0.0006206361520559181</v>
      </c>
    </row>
    <row r="97" spans="1:9" ht="12.75">
      <c r="A97">
        <f t="shared" si="10"/>
        <v>0.175</v>
      </c>
      <c r="D97" s="10">
        <f t="shared" si="11"/>
        <v>0.00046403712296991527</v>
      </c>
      <c r="E97" s="10">
        <f t="shared" si="12"/>
        <v>0.0036009002250563674</v>
      </c>
      <c r="F97" s="10">
        <f t="shared" si="13"/>
        <v>-0.0010827532869295017</v>
      </c>
      <c r="G97" s="10">
        <f t="shared" si="14"/>
        <v>0.0011252813203302084</v>
      </c>
      <c r="H97" s="10">
        <f t="shared" si="15"/>
        <v>-0.00038669760247482207</v>
      </c>
      <c r="I97" s="10">
        <f t="shared" si="16"/>
        <v>0</v>
      </c>
    </row>
    <row r="98" spans="1:9" ht="12.75">
      <c r="A98">
        <f t="shared" si="10"/>
        <v>0.2</v>
      </c>
      <c r="D98" s="10">
        <f t="shared" si="11"/>
        <v>0.003386004514672564</v>
      </c>
      <c r="E98" s="10">
        <f t="shared" si="12"/>
        <v>0.003003663003662917</v>
      </c>
      <c r="F98" s="10">
        <f t="shared" si="13"/>
        <v>-0.00022573363431148755</v>
      </c>
      <c r="G98" s="10">
        <f t="shared" si="14"/>
        <v>0.0014652014652014257</v>
      </c>
      <c r="H98" s="10">
        <f t="shared" si="15"/>
        <v>0.0007524454477050839</v>
      </c>
      <c r="I98" s="10">
        <f t="shared" si="16"/>
        <v>0.0010989010989010998</v>
      </c>
    </row>
    <row r="99" spans="1:9" ht="12.75">
      <c r="A99">
        <f t="shared" si="10"/>
        <v>0.25</v>
      </c>
      <c r="D99" s="10">
        <f t="shared" si="11"/>
        <v>0.0026011560693641163</v>
      </c>
      <c r="E99" s="10">
        <f t="shared" si="12"/>
        <v>0.0012031139419674305</v>
      </c>
      <c r="F99" s="10">
        <f t="shared" si="13"/>
        <v>0.00043352601156076623</v>
      </c>
      <c r="G99" s="10">
        <f t="shared" si="14"/>
        <v>-0.0005661712668083828</v>
      </c>
      <c r="H99" s="10">
        <f t="shared" si="15"/>
        <v>-7.225433526010766E-05</v>
      </c>
      <c r="I99" s="10">
        <f t="shared" si="16"/>
        <v>-0.0009907997169144932</v>
      </c>
    </row>
    <row r="100" spans="1:9" ht="12.75">
      <c r="A100">
        <f t="shared" si="10"/>
        <v>0.3</v>
      </c>
      <c r="D100" s="10">
        <f t="shared" si="11"/>
        <v>0.0019081272084804728</v>
      </c>
      <c r="E100" s="10">
        <f t="shared" si="12"/>
        <v>0.00020920502092047907</v>
      </c>
      <c r="F100" s="10">
        <f t="shared" si="13"/>
        <v>-0.00021201413427559502</v>
      </c>
      <c r="G100" s="10">
        <f t="shared" si="14"/>
        <v>-0.0013947001394699766</v>
      </c>
      <c r="H100" s="10">
        <f t="shared" si="15"/>
        <v>-0.00014134275618373</v>
      </c>
      <c r="I100" s="10">
        <f t="shared" si="16"/>
        <v>-0.0022315202231518927</v>
      </c>
    </row>
    <row r="101" spans="1:9" ht="12.75">
      <c r="A101">
        <f t="shared" si="10"/>
        <v>0.35</v>
      </c>
      <c r="D101" s="10">
        <f t="shared" si="11"/>
        <v>0.0016061452513965874</v>
      </c>
      <c r="E101" s="10">
        <f t="shared" si="12"/>
        <v>0.0002783576896311454</v>
      </c>
      <c r="F101" s="10">
        <f t="shared" si="13"/>
        <v>0.0007681564245810373</v>
      </c>
      <c r="G101" s="10">
        <f t="shared" si="14"/>
        <v>-0.001878914405010579</v>
      </c>
      <c r="H101" s="10">
        <f t="shared" si="15"/>
        <v>0.0006284916201117789</v>
      </c>
      <c r="I101" s="10">
        <f t="shared" si="16"/>
        <v>-0.003061934585942947</v>
      </c>
    </row>
    <row r="102" spans="1:9" ht="12.75">
      <c r="A102">
        <f t="shared" si="10"/>
        <v>0.4</v>
      </c>
      <c r="D102" s="10">
        <f t="shared" si="11"/>
        <v>0.002154273801250747</v>
      </c>
      <c r="E102" s="10">
        <f t="shared" si="12"/>
        <v>-0.0011997177134791667</v>
      </c>
      <c r="F102" s="10">
        <f t="shared" si="13"/>
        <v>0.0004169562195968964</v>
      </c>
      <c r="G102" s="10">
        <f t="shared" si="14"/>
        <v>-0.003034580098800183</v>
      </c>
      <c r="H102" s="10">
        <f t="shared" si="15"/>
        <v>0.0004864489228630458</v>
      </c>
      <c r="I102" s="10">
        <f t="shared" si="16"/>
        <v>-0.0028228652081862334</v>
      </c>
    </row>
    <row r="103" spans="1:9" ht="12.75">
      <c r="A103">
        <f t="shared" si="10"/>
        <v>0.45</v>
      </c>
      <c r="D103" s="10">
        <f t="shared" si="11"/>
        <v>0.0023743016759776247</v>
      </c>
      <c r="E103" s="10">
        <f t="shared" si="12"/>
        <v>-0.000800000000000033</v>
      </c>
      <c r="F103" s="10">
        <f t="shared" si="13"/>
        <v>0.0014664804469273292</v>
      </c>
      <c r="G103" s="10">
        <f t="shared" si="14"/>
        <v>-0.002399999999999978</v>
      </c>
      <c r="H103" s="10">
        <f t="shared" si="15"/>
        <v>0.0023743016759776247</v>
      </c>
      <c r="I103" s="10">
        <f t="shared" si="16"/>
        <v>-0.002109090909090798</v>
      </c>
    </row>
    <row r="104" spans="1:9" ht="12.75">
      <c r="A104">
        <f t="shared" si="10"/>
        <v>0.5</v>
      </c>
      <c r="D104" s="10">
        <f t="shared" si="11"/>
        <v>0.001693719124911834</v>
      </c>
      <c r="E104" s="10">
        <f t="shared" si="12"/>
        <v>0.0006891271056660803</v>
      </c>
      <c r="F104" s="10">
        <f t="shared" si="13"/>
        <v>0.0004940014114325497</v>
      </c>
      <c r="G104" s="10">
        <f t="shared" si="14"/>
        <v>-0.0018376722817763417</v>
      </c>
      <c r="H104" s="10">
        <f t="shared" si="15"/>
        <v>0.0014114326040932342</v>
      </c>
      <c r="I104" s="10">
        <f t="shared" si="16"/>
        <v>-0.0018376722817763417</v>
      </c>
    </row>
    <row r="105" spans="1:9" ht="12.75">
      <c r="A105">
        <f t="shared" si="10"/>
        <v>0.55</v>
      </c>
      <c r="D105" s="10">
        <f t="shared" si="11"/>
        <v>0.0016582552271089256</v>
      </c>
      <c r="E105" s="10">
        <f t="shared" si="12"/>
        <v>0.0009166666666668434</v>
      </c>
      <c r="F105" s="10">
        <f t="shared" si="13"/>
        <v>0.001586157173756374</v>
      </c>
      <c r="G105" s="10">
        <f t="shared" si="14"/>
        <v>-0.0024166666666665393</v>
      </c>
      <c r="H105" s="10">
        <f t="shared" si="15"/>
        <v>0.0015140591204038224</v>
      </c>
      <c r="I105" s="10">
        <f t="shared" si="16"/>
        <v>-0.0018333333333332704</v>
      </c>
    </row>
    <row r="106" spans="1:9" ht="12.75">
      <c r="A106">
        <f t="shared" si="10"/>
        <v>0.575</v>
      </c>
      <c r="D106" s="10">
        <f t="shared" si="11"/>
        <v>0.0016800584368152518</v>
      </c>
      <c r="E106" s="10">
        <f t="shared" si="12"/>
        <v>0.0005328596802842811</v>
      </c>
      <c r="F106" s="10">
        <f t="shared" si="13"/>
        <v>0.000876552227903726</v>
      </c>
      <c r="G106" s="10">
        <f t="shared" si="14"/>
        <v>-0.003197158081704947</v>
      </c>
      <c r="H106" s="10">
        <f t="shared" si="15"/>
        <v>0.0005113221329436983</v>
      </c>
      <c r="I106" s="10">
        <f t="shared" si="16"/>
        <v>-0.002841918294848858</v>
      </c>
    </row>
    <row r="107" spans="1:9" ht="12.75">
      <c r="A107">
        <f t="shared" si="10"/>
        <v>0.6</v>
      </c>
      <c r="D107" s="10">
        <f t="shared" si="11"/>
        <v>0.0031226765799256782</v>
      </c>
      <c r="E107" s="10">
        <f t="shared" si="12"/>
        <v>0.00019361084220714228</v>
      </c>
      <c r="F107" s="10">
        <f t="shared" si="13"/>
        <v>0.0027509293680298085</v>
      </c>
      <c r="G107" s="10">
        <f t="shared" si="14"/>
        <v>-0.004453049370764756</v>
      </c>
      <c r="H107" s="10">
        <f t="shared" si="15"/>
        <v>0.001263940520446205</v>
      </c>
      <c r="I107" s="10">
        <f t="shared" si="16"/>
        <v>-0.003775411423039758</v>
      </c>
    </row>
    <row r="108" spans="1:9" ht="12.75">
      <c r="A108">
        <f t="shared" si="10"/>
        <v>0.625</v>
      </c>
      <c r="D108" s="10">
        <f t="shared" si="11"/>
        <v>0.0026515151515151118</v>
      </c>
      <c r="E108" s="10">
        <f t="shared" si="12"/>
        <v>-0.0012035010940919532</v>
      </c>
      <c r="F108" s="10">
        <f t="shared" si="13"/>
        <v>0.0018939393939394376</v>
      </c>
      <c r="G108" s="10">
        <f t="shared" si="14"/>
        <v>-0.006126914660831563</v>
      </c>
      <c r="H108" s="10">
        <f t="shared" si="15"/>
        <v>0.001212121212121331</v>
      </c>
      <c r="I108" s="10">
        <f t="shared" si="16"/>
        <v>-0.004814004376367813</v>
      </c>
    </row>
    <row r="109" spans="1:9" ht="12.75">
      <c r="A109">
        <f t="shared" si="10"/>
        <v>0.65</v>
      </c>
      <c r="D109" s="10">
        <f t="shared" si="11"/>
        <v>0.003105590062111847</v>
      </c>
      <c r="E109" s="10">
        <f t="shared" si="12"/>
        <v>-0.0018372703412073653</v>
      </c>
      <c r="F109" s="10">
        <f t="shared" si="13"/>
        <v>0.0024844720496892967</v>
      </c>
      <c r="G109" s="10">
        <f t="shared" si="14"/>
        <v>-0.00669291338582669</v>
      </c>
      <c r="H109" s="10">
        <f t="shared" si="15"/>
        <v>0.0019409937888197912</v>
      </c>
      <c r="I109" s="10">
        <f t="shared" si="16"/>
        <v>-0.007349081364829461</v>
      </c>
    </row>
    <row r="110" spans="1:9" ht="12.75">
      <c r="A110">
        <f t="shared" si="10"/>
        <v>0.675</v>
      </c>
      <c r="D110" s="10">
        <f t="shared" si="11"/>
        <v>0.004320000000000057</v>
      </c>
      <c r="E110" s="10">
        <f t="shared" si="12"/>
        <v>0.00033670033670029964</v>
      </c>
      <c r="F110" s="10">
        <f t="shared" si="13"/>
        <v>0.0034399999999998876</v>
      </c>
      <c r="G110" s="10">
        <f t="shared" si="14"/>
        <v>-0.007407407407407293</v>
      </c>
      <c r="H110" s="10">
        <f t="shared" si="15"/>
        <v>0.002479999999999993</v>
      </c>
      <c r="I110" s="10">
        <f t="shared" si="16"/>
        <v>-0.008754208754208632</v>
      </c>
    </row>
    <row r="111" spans="1:9" ht="12.75">
      <c r="A111">
        <f t="shared" si="10"/>
        <v>0.7</v>
      </c>
      <c r="D111" s="10">
        <f t="shared" si="11"/>
        <v>-0.0015689512799339036</v>
      </c>
      <c r="E111" s="10">
        <f t="shared" si="12"/>
        <v>0.006605922551252878</v>
      </c>
      <c r="F111" s="10">
        <f t="shared" si="13"/>
        <v>0.004872006606110666</v>
      </c>
      <c r="G111" s="10">
        <f t="shared" si="14"/>
        <v>-0.004555808656036513</v>
      </c>
      <c r="H111" s="10">
        <f t="shared" si="15"/>
        <v>0.003963666391412032</v>
      </c>
      <c r="I111" s="10">
        <f t="shared" si="16"/>
        <v>-0.008656036446469433</v>
      </c>
    </row>
    <row r="112" spans="1:9" ht="12.75">
      <c r="A112">
        <f t="shared" si="10"/>
        <v>0.725</v>
      </c>
      <c r="D112" s="10">
        <f t="shared" si="11"/>
        <v>-0.0014604810996561967</v>
      </c>
      <c r="E112" s="10">
        <f t="shared" si="12"/>
        <v>0.02126245847176081</v>
      </c>
      <c r="F112" s="10">
        <f t="shared" si="13"/>
        <v>0.008333333333333418</v>
      </c>
      <c r="G112" s="10">
        <f t="shared" si="14"/>
        <v>-0.0053156146179401675</v>
      </c>
      <c r="H112" s="10">
        <f t="shared" si="15"/>
        <v>0.00893470790378023</v>
      </c>
      <c r="I112" s="10">
        <f t="shared" si="16"/>
        <v>-0.003986710963455126</v>
      </c>
    </row>
    <row r="113" spans="1:9" ht="12.75">
      <c r="A113">
        <f t="shared" si="10"/>
        <v>0.75</v>
      </c>
      <c r="D113" s="10">
        <f t="shared" si="11"/>
        <v>0.00026954177897571156</v>
      </c>
      <c r="E113" s="10">
        <f t="shared" si="12"/>
        <v>0.029142857142857265</v>
      </c>
      <c r="F113" s="10">
        <f t="shared" si="13"/>
        <v>0.00916442048517524</v>
      </c>
      <c r="G113" s="10">
        <f t="shared" si="14"/>
        <v>-0.030285714285714284</v>
      </c>
      <c r="H113" s="10">
        <f t="shared" si="15"/>
        <v>0.010152740341419665</v>
      </c>
      <c r="I113" s="10">
        <f t="shared" si="16"/>
        <v>-0.010857142857142734</v>
      </c>
    </row>
    <row r="114" spans="1:9" ht="12.75">
      <c r="A114">
        <f t="shared" si="10"/>
        <v>0.775</v>
      </c>
      <c r="D114" s="10">
        <f t="shared" si="11"/>
        <v>0.0012287334593571425</v>
      </c>
      <c r="E114" s="10">
        <f t="shared" si="12"/>
        <v>0.030769230769230743</v>
      </c>
      <c r="F114" s="10">
        <f t="shared" si="13"/>
        <v>0.008979206049149136</v>
      </c>
      <c r="G114" s="10">
        <f t="shared" si="14"/>
        <v>-0.0646153846153847</v>
      </c>
      <c r="H114" s="10">
        <f t="shared" si="15"/>
        <v>0.011531190926275981</v>
      </c>
      <c r="I114" s="10">
        <f t="shared" si="16"/>
        <v>-0.07999999999999999</v>
      </c>
    </row>
    <row r="115" spans="1:9" ht="12.75">
      <c r="A115">
        <f t="shared" si="10"/>
        <v>0.8</v>
      </c>
      <c r="D115" s="10">
        <f t="shared" si="11"/>
        <v>0.0018126888217522338</v>
      </c>
      <c r="E115" s="10">
        <f t="shared" si="12"/>
        <v>-0.020689655172413845</v>
      </c>
      <c r="F115" s="10">
        <f t="shared" si="13"/>
        <v>0.010271903323262882</v>
      </c>
      <c r="G115" s="10">
        <f t="shared" si="14"/>
        <v>0.2206896551724137</v>
      </c>
      <c r="H115" s="10">
        <f t="shared" si="15"/>
        <v>0.01369587109768362</v>
      </c>
      <c r="I115" s="10">
        <f t="shared" si="16"/>
        <v>0.2724137931034482</v>
      </c>
    </row>
    <row r="116" spans="1:9" ht="12.75">
      <c r="A116">
        <f t="shared" si="10"/>
        <v>0.825</v>
      </c>
      <c r="D116" s="10">
        <f t="shared" si="11"/>
        <v>0.0036996735582154063</v>
      </c>
      <c r="E116" s="10">
        <f t="shared" si="12"/>
        <v>0.0074074074074073635</v>
      </c>
      <c r="F116" s="10">
        <f t="shared" si="13"/>
        <v>0.010337323177366652</v>
      </c>
      <c r="G116" s="10">
        <f t="shared" si="14"/>
        <v>0.14537037037037057</v>
      </c>
      <c r="H116" s="10">
        <f t="shared" si="15"/>
        <v>0.014907508161044603</v>
      </c>
      <c r="I116" s="10">
        <f t="shared" si="16"/>
        <v>0.0824074074074076</v>
      </c>
    </row>
    <row r="117" spans="1:9" ht="12.75">
      <c r="A117">
        <f t="shared" si="10"/>
        <v>0.85</v>
      </c>
      <c r="D117" s="10">
        <f t="shared" si="11"/>
        <v>0.006842737094837981</v>
      </c>
      <c r="E117" s="10">
        <f t="shared" si="12"/>
        <v>0.021212121212121272</v>
      </c>
      <c r="F117" s="10">
        <f t="shared" si="13"/>
        <v>0.013925570228091301</v>
      </c>
      <c r="G117" s="10">
        <f t="shared" si="14"/>
        <v>0.07393939393939387</v>
      </c>
      <c r="H117" s="10">
        <f t="shared" si="15"/>
        <v>0.017046818727490917</v>
      </c>
      <c r="I117" s="10">
        <f t="shared" si="16"/>
        <v>0.06363636363636356</v>
      </c>
    </row>
    <row r="118" spans="1:9" ht="12.75">
      <c r="A118">
        <f t="shared" si="10"/>
        <v>0.875</v>
      </c>
      <c r="D118" s="10">
        <f t="shared" si="11"/>
        <v>0.008130081300813016</v>
      </c>
      <c r="E118" s="10">
        <f t="shared" si="12"/>
        <v>0.016748768472906406</v>
      </c>
      <c r="F118" s="10">
        <f t="shared" si="13"/>
        <v>0.015447154471544707</v>
      </c>
      <c r="G118" s="10">
        <f t="shared" si="14"/>
        <v>0.06108374384236457</v>
      </c>
      <c r="H118" s="10">
        <f t="shared" si="15"/>
        <v>0.01869918699186989</v>
      </c>
      <c r="I118" s="10">
        <f t="shared" si="16"/>
        <v>0.05911330049261089</v>
      </c>
    </row>
    <row r="119" spans="1:9" ht="12.75">
      <c r="A119">
        <f t="shared" si="10"/>
        <v>0.9</v>
      </c>
      <c r="D119" s="10">
        <f t="shared" si="11"/>
        <v>0.010720000000000018</v>
      </c>
      <c r="E119" s="10">
        <f t="shared" si="12"/>
        <v>0.017535545023696725</v>
      </c>
      <c r="F119" s="10">
        <f t="shared" si="13"/>
        <v>0.01936</v>
      </c>
      <c r="G119" s="10">
        <f t="shared" si="14"/>
        <v>0.04786729857819911</v>
      </c>
      <c r="H119" s="10">
        <f t="shared" si="15"/>
        <v>0.025919999999999943</v>
      </c>
      <c r="I119" s="10">
        <f t="shared" si="16"/>
        <v>0.057345971563981045</v>
      </c>
    </row>
    <row r="120" spans="1:9" ht="12.75">
      <c r="A120">
        <f t="shared" si="10"/>
        <v>0.925</v>
      </c>
      <c r="D120" s="10">
        <f t="shared" si="11"/>
        <v>0.013253012048192816</v>
      </c>
      <c r="E120" s="10">
        <f t="shared" si="12"/>
        <v>0.026737967914438564</v>
      </c>
      <c r="F120" s="10">
        <f t="shared" si="13"/>
        <v>0.01927710843373499</v>
      </c>
      <c r="G120" s="10">
        <f t="shared" si="14"/>
        <v>0.0716577540106952</v>
      </c>
      <c r="H120" s="10">
        <f t="shared" si="15"/>
        <v>0.03212851405622487</v>
      </c>
      <c r="I120" s="10">
        <f t="shared" si="16"/>
        <v>0.06310160427807493</v>
      </c>
    </row>
    <row r="121" spans="1:9" ht="12.75">
      <c r="A121">
        <f t="shared" si="10"/>
        <v>0.95</v>
      </c>
      <c r="D121" s="10">
        <f t="shared" si="11"/>
        <v>0.021142857142857196</v>
      </c>
      <c r="E121" s="10">
        <f t="shared" si="12"/>
        <v>0.05462184873949591</v>
      </c>
      <c r="F121" s="10">
        <f t="shared" si="13"/>
        <v>0.022857142857142958</v>
      </c>
      <c r="G121" s="10">
        <f t="shared" si="14"/>
        <v>0.10420168067226898</v>
      </c>
      <c r="H121" s="10">
        <f t="shared" si="15"/>
        <v>0.037714285714285846</v>
      </c>
      <c r="I121" s="10">
        <f t="shared" si="16"/>
        <v>0.12016806722689083</v>
      </c>
    </row>
    <row r="122" spans="1:9" ht="12.75">
      <c r="A122">
        <f t="shared" si="10"/>
        <v>0.975</v>
      </c>
      <c r="D122" s="10">
        <f t="shared" si="11"/>
        <v>0.04134078212290513</v>
      </c>
      <c r="E122" s="10">
        <f t="shared" si="12"/>
        <v>-6.3</v>
      </c>
      <c r="F122" s="10">
        <f t="shared" si="13"/>
        <v>0.021787709497206747</v>
      </c>
      <c r="G122" s="10">
        <f t="shared" si="14"/>
        <v>-11.4</v>
      </c>
      <c r="H122" s="10">
        <f t="shared" si="15"/>
        <v>0.05865921787709491</v>
      </c>
      <c r="I122" s="10">
        <f t="shared" si="16"/>
        <v>-13.8</v>
      </c>
    </row>
    <row r="123" spans="1:9" ht="12.75">
      <c r="A123">
        <f t="shared" si="10"/>
        <v>1</v>
      </c>
      <c r="D123" s="10">
        <f t="shared" si="11"/>
        <v>-0.5947368421052631</v>
      </c>
      <c r="E123" s="10">
        <f t="shared" si="12"/>
        <v>-0.05614973262032091</v>
      </c>
      <c r="F123" s="10">
        <f t="shared" si="13"/>
        <v>0.14210526315789485</v>
      </c>
      <c r="G123" s="10">
        <f t="shared" si="14"/>
        <v>-0.03957219251336886</v>
      </c>
      <c r="H123" s="10">
        <f t="shared" si="15"/>
        <v>-0.031578947368421</v>
      </c>
      <c r="I123" s="10">
        <f t="shared" si="16"/>
        <v>-0.07272727272727274</v>
      </c>
    </row>
  </sheetData>
  <mergeCells count="3">
    <mergeCell ref="B4:C4"/>
    <mergeCell ref="D4:M4"/>
    <mergeCell ref="B5:C5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23"/>
  <sheetViews>
    <sheetView workbookViewId="0" topLeftCell="A1">
      <selection activeCell="H2" sqref="H2"/>
    </sheetView>
  </sheetViews>
  <sheetFormatPr defaultColWidth="11.00390625" defaultRowHeight="12.75"/>
  <cols>
    <col min="1" max="1" width="5.00390625" style="0" customWidth="1"/>
    <col min="2" max="2" width="7.00390625" style="0" customWidth="1"/>
    <col min="3" max="4" width="6.75390625" style="0" customWidth="1"/>
    <col min="5" max="6" width="7.75390625" style="0" customWidth="1"/>
    <col min="7" max="14" width="8.125" style="0" customWidth="1"/>
    <col min="15" max="15" width="10.875" style="0" customWidth="1"/>
  </cols>
  <sheetData>
    <row r="3" ht="13.5" thickBot="1"/>
    <row r="4" spans="1:15" ht="13.5" thickTop="1">
      <c r="A4" s="1"/>
      <c r="B4" s="11"/>
      <c r="C4" s="2" t="s">
        <v>0</v>
      </c>
      <c r="D4" s="2"/>
      <c r="E4" s="2" t="s">
        <v>1</v>
      </c>
      <c r="F4" s="2"/>
      <c r="G4" s="2"/>
      <c r="H4" s="2"/>
      <c r="I4" s="2"/>
      <c r="J4" s="2"/>
      <c r="K4" s="2"/>
      <c r="L4" s="2"/>
      <c r="M4" s="2"/>
      <c r="N4" s="2"/>
      <c r="O4" s="3" t="s">
        <v>16</v>
      </c>
    </row>
    <row r="5" spans="1:15" ht="25.5">
      <c r="A5" s="4"/>
      <c r="B5" s="6"/>
      <c r="C5" s="5"/>
      <c r="D5" s="5"/>
      <c r="E5" s="6" t="s">
        <v>3</v>
      </c>
      <c r="F5" s="6" t="s">
        <v>3</v>
      </c>
      <c r="G5" s="6" t="s">
        <v>4</v>
      </c>
      <c r="H5" s="6" t="s">
        <v>4</v>
      </c>
      <c r="I5" s="6" t="s">
        <v>17</v>
      </c>
      <c r="J5" s="6" t="s">
        <v>6</v>
      </c>
      <c r="K5" s="6" t="s">
        <v>7</v>
      </c>
      <c r="L5" s="6" t="s">
        <v>7</v>
      </c>
      <c r="M5" s="6" t="s">
        <v>8</v>
      </c>
      <c r="N5" s="6" t="s">
        <v>8</v>
      </c>
      <c r="O5" s="7" t="s">
        <v>18</v>
      </c>
    </row>
    <row r="6" spans="1:15" ht="12.75">
      <c r="A6" s="4">
        <f>CONCATENATE(A3,B3)</f>
      </c>
      <c r="B6" s="6" t="s">
        <v>19</v>
      </c>
      <c r="C6" s="6" t="s">
        <v>20</v>
      </c>
      <c r="D6" s="6" t="s">
        <v>21</v>
      </c>
      <c r="E6" s="6" t="str">
        <f>C6</f>
        <v>Zu,in</v>
      </c>
      <c r="F6" s="6" t="str">
        <f aca="true" t="shared" si="0" ref="F6:N6">D6</f>
        <v>Zl,in</v>
      </c>
      <c r="G6" s="6" t="str">
        <f t="shared" si="0"/>
        <v>Zu,in</v>
      </c>
      <c r="H6" s="6" t="str">
        <f t="shared" si="0"/>
        <v>Zl,in</v>
      </c>
      <c r="I6" s="6" t="str">
        <f t="shared" si="0"/>
        <v>Zu,in</v>
      </c>
      <c r="J6" s="6" t="str">
        <f t="shared" si="0"/>
        <v>Zl,in</v>
      </c>
      <c r="K6" s="6" t="str">
        <f t="shared" si="0"/>
        <v>Zu,in</v>
      </c>
      <c r="L6" s="6" t="str">
        <f t="shared" si="0"/>
        <v>Zl,in</v>
      </c>
      <c r="M6" s="6" t="str">
        <f t="shared" si="0"/>
        <v>Zu,in</v>
      </c>
      <c r="N6" s="6" t="str">
        <f t="shared" si="0"/>
        <v>Zl,in</v>
      </c>
      <c r="O6" s="8" t="s">
        <v>22</v>
      </c>
    </row>
    <row r="7" spans="1:15" ht="12.75">
      <c r="A7" s="4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12">
        <v>0</v>
      </c>
    </row>
    <row r="8" spans="1:15" ht="12.75">
      <c r="A8" s="4">
        <v>0.18</v>
      </c>
      <c r="B8" s="6">
        <v>0.0075</v>
      </c>
      <c r="C8" s="6">
        <v>0.461</v>
      </c>
      <c r="D8" s="6">
        <v>-0.461</v>
      </c>
      <c r="E8" s="6">
        <v>0.4571</v>
      </c>
      <c r="F8" s="6">
        <v>-0.4726</v>
      </c>
      <c r="G8" s="6">
        <v>0.4535</v>
      </c>
      <c r="H8" s="6">
        <v>-0.4701</v>
      </c>
      <c r="I8" s="6">
        <v>0.4514</v>
      </c>
      <c r="J8" s="6">
        <v>-0.4624</v>
      </c>
      <c r="K8" s="6">
        <v>0.458</v>
      </c>
      <c r="L8" s="6">
        <v>-0.4583</v>
      </c>
      <c r="M8" s="6">
        <v>0.4648</v>
      </c>
      <c r="N8" s="6">
        <v>-0.4585</v>
      </c>
      <c r="O8" s="12">
        <v>0.461</v>
      </c>
    </row>
    <row r="9" spans="1:15" ht="12.75">
      <c r="A9" s="4">
        <v>0.3</v>
      </c>
      <c r="B9" s="6">
        <v>0.0125</v>
      </c>
      <c r="C9" s="6">
        <v>0.563</v>
      </c>
      <c r="D9" s="6">
        <v>-0.565</v>
      </c>
      <c r="E9" s="6">
        <v>0.5602</v>
      </c>
      <c r="F9" s="6">
        <v>-0.575</v>
      </c>
      <c r="G9" s="6">
        <v>0.5557</v>
      </c>
      <c r="H9" s="6">
        <v>-0.5717</v>
      </c>
      <c r="I9" s="6">
        <v>0.5572</v>
      </c>
      <c r="J9" s="6">
        <v>-0.5669</v>
      </c>
      <c r="K9" s="6">
        <v>0.5625</v>
      </c>
      <c r="L9" s="6">
        <v>-0.564</v>
      </c>
      <c r="M9" s="6">
        <v>0.5681</v>
      </c>
      <c r="N9" s="6">
        <v>-0.5613</v>
      </c>
      <c r="O9" s="12">
        <v>0.564</v>
      </c>
    </row>
    <row r="10" spans="1:15" ht="12.75">
      <c r="A10" s="4">
        <v>0.6</v>
      </c>
      <c r="B10" s="6">
        <v>0.025</v>
      </c>
      <c r="C10" s="6">
        <v>0.723</v>
      </c>
      <c r="D10" s="6">
        <v>-0.735</v>
      </c>
      <c r="E10" s="6">
        <v>0.7193</v>
      </c>
      <c r="F10" s="6">
        <v>-0.7435</v>
      </c>
      <c r="G10" s="6">
        <v>0.7156</v>
      </c>
      <c r="H10" s="6">
        <v>-0.7376</v>
      </c>
      <c r="I10" s="6">
        <v>0.7197</v>
      </c>
      <c r="J10" s="6">
        <v>-0.738</v>
      </c>
      <c r="K10" s="6">
        <v>0.7248</v>
      </c>
      <c r="L10" s="6">
        <v>-0.7321</v>
      </c>
      <c r="M10" s="6">
        <v>0.725</v>
      </c>
      <c r="N10" s="6">
        <v>-0.7271</v>
      </c>
      <c r="O10" s="12">
        <v>0.729</v>
      </c>
    </row>
    <row r="11" spans="1:15" ht="12.75">
      <c r="A11" s="4">
        <v>0.9</v>
      </c>
      <c r="B11" s="6">
        <v>0.0375</v>
      </c>
      <c r="C11" s="6">
        <v>0.828</v>
      </c>
      <c r="D11" s="6">
        <v>-0.847</v>
      </c>
      <c r="E11" s="6">
        <v>0.8226</v>
      </c>
      <c r="F11" s="6">
        <v>-0.8569</v>
      </c>
      <c r="G11" s="6">
        <v>0.8234</v>
      </c>
      <c r="H11" s="6">
        <v>-0.8498</v>
      </c>
      <c r="I11" s="6">
        <v>0.8242</v>
      </c>
      <c r="J11" s="6">
        <v>-0.8492</v>
      </c>
      <c r="K11" s="6">
        <v>0.8299</v>
      </c>
      <c r="L11" s="6">
        <v>-0.8446</v>
      </c>
      <c r="M11" s="6">
        <v>0.8316</v>
      </c>
      <c r="N11" s="6">
        <v>-0.8402</v>
      </c>
      <c r="O11" s="12">
        <v>0.837</v>
      </c>
    </row>
    <row r="12" spans="1:15" ht="12.75">
      <c r="A12" s="4">
        <v>1.2</v>
      </c>
      <c r="B12" s="6">
        <v>0.05</v>
      </c>
      <c r="C12" s="6">
        <v>0.91</v>
      </c>
      <c r="D12" s="6">
        <v>-0.936</v>
      </c>
      <c r="E12" s="6">
        <v>0.905</v>
      </c>
      <c r="F12" s="6">
        <v>-0.9436</v>
      </c>
      <c r="G12" s="6">
        <v>0.905</v>
      </c>
      <c r="H12" s="6">
        <v>-0.9383</v>
      </c>
      <c r="I12" s="6">
        <v>0.9062</v>
      </c>
      <c r="J12" s="6">
        <v>-0.9365</v>
      </c>
      <c r="K12" s="6">
        <v>0.9103</v>
      </c>
      <c r="L12" s="6">
        <v>-0.932</v>
      </c>
      <c r="M12" s="6">
        <v>0.9109</v>
      </c>
      <c r="N12" s="6">
        <v>-0.9273</v>
      </c>
      <c r="O12" s="12">
        <v>0.923</v>
      </c>
    </row>
    <row r="13" spans="1:15" ht="12.75">
      <c r="A13" s="4">
        <v>1.8</v>
      </c>
      <c r="B13" s="6">
        <v>0.075</v>
      </c>
      <c r="C13" s="6">
        <v>1.033</v>
      </c>
      <c r="D13" s="6">
        <v>-1.067</v>
      </c>
      <c r="E13" s="6">
        <v>1.0289</v>
      </c>
      <c r="F13" s="6">
        <v>-1.072</v>
      </c>
      <c r="G13" s="6">
        <v>1.029</v>
      </c>
      <c r="H13" s="6">
        <v>-1.0693</v>
      </c>
      <c r="I13" s="6">
        <v>1.0295</v>
      </c>
      <c r="J13" s="6">
        <v>-1.0683</v>
      </c>
      <c r="K13" s="6">
        <v>1.033</v>
      </c>
      <c r="L13" s="6">
        <v>-1.0639</v>
      </c>
      <c r="M13" s="6">
        <v>1.0301</v>
      </c>
      <c r="N13" s="6">
        <v>-1.0552</v>
      </c>
      <c r="O13" s="12">
        <v>1.05</v>
      </c>
    </row>
    <row r="14" spans="1:15" ht="12.75">
      <c r="A14" s="4">
        <v>2.4</v>
      </c>
      <c r="B14" s="6">
        <v>0.1</v>
      </c>
      <c r="C14" s="6">
        <v>1.122</v>
      </c>
      <c r="D14" s="6">
        <v>-1.161</v>
      </c>
      <c r="E14" s="6">
        <v>1.1191</v>
      </c>
      <c r="F14" s="6">
        <v>-1.1638</v>
      </c>
      <c r="G14" s="6">
        <v>1.1176</v>
      </c>
      <c r="H14" s="6">
        <v>-1.162</v>
      </c>
      <c r="I14" s="6">
        <v>1.1176</v>
      </c>
      <c r="J14" s="6">
        <v>-1.1603</v>
      </c>
      <c r="K14" s="6">
        <v>1.1199</v>
      </c>
      <c r="L14" s="6">
        <v>-1.156</v>
      </c>
      <c r="M14" s="6">
        <v>1.1161</v>
      </c>
      <c r="N14" s="6">
        <v>-1.148</v>
      </c>
      <c r="O14" s="12">
        <v>1.141</v>
      </c>
    </row>
    <row r="15" spans="1:15" ht="12.75">
      <c r="A15" s="4">
        <v>3</v>
      </c>
      <c r="B15" s="6">
        <v>0.125</v>
      </c>
      <c r="C15" s="6">
        <v>1.193</v>
      </c>
      <c r="D15" s="6">
        <v>-1.234</v>
      </c>
      <c r="E15" s="6">
        <v>1.1901</v>
      </c>
      <c r="F15" s="6">
        <v>-1.2372</v>
      </c>
      <c r="G15" s="6">
        <v>1.1895</v>
      </c>
      <c r="H15" s="6">
        <v>-1.2345</v>
      </c>
      <c r="I15" s="6">
        <v>1.191</v>
      </c>
      <c r="J15" s="6">
        <v>-1.2346</v>
      </c>
      <c r="K15" s="6">
        <v>1.19</v>
      </c>
      <c r="L15" s="6">
        <v>-1.2284</v>
      </c>
      <c r="M15" s="6">
        <v>1.1842</v>
      </c>
      <c r="N15" s="6">
        <v>-1.2206</v>
      </c>
      <c r="O15" s="12">
        <v>1.214</v>
      </c>
    </row>
    <row r="16" spans="1:15" ht="12.75">
      <c r="A16" s="4">
        <v>3.6</v>
      </c>
      <c r="B16" s="6">
        <v>0.15</v>
      </c>
      <c r="C16" s="6">
        <v>1.248</v>
      </c>
      <c r="D16" s="6">
        <v>-1.289</v>
      </c>
      <c r="E16" s="6">
        <v>1.2466</v>
      </c>
      <c r="F16" s="6">
        <v>-1.2928</v>
      </c>
      <c r="G16" s="6">
        <v>1.2459</v>
      </c>
      <c r="H16" s="6">
        <v>-1.2902</v>
      </c>
      <c r="I16" s="6">
        <v>1.2465</v>
      </c>
      <c r="J16" s="6">
        <v>-1.2898</v>
      </c>
      <c r="K16" s="6">
        <v>1.2454</v>
      </c>
      <c r="L16" s="6">
        <v>-1.2836</v>
      </c>
      <c r="M16" s="6">
        <v>1.2417</v>
      </c>
      <c r="N16" s="6">
        <v>-1.278</v>
      </c>
      <c r="O16" s="12">
        <v>1.268</v>
      </c>
    </row>
    <row r="17" spans="1:15" ht="12.75">
      <c r="A17" s="4">
        <v>4.2</v>
      </c>
      <c r="B17" s="6">
        <v>0.175</v>
      </c>
      <c r="C17" s="6">
        <v>1.293</v>
      </c>
      <c r="D17" s="6">
        <v>-1.333</v>
      </c>
      <c r="E17" s="6">
        <v>1.2936</v>
      </c>
      <c r="F17" s="6">
        <v>-1.3378</v>
      </c>
      <c r="G17" s="6">
        <v>1.2916</v>
      </c>
      <c r="H17" s="6">
        <v>-1.3345</v>
      </c>
      <c r="I17" s="6">
        <v>1.2925</v>
      </c>
      <c r="J17" s="6">
        <v>-1.333</v>
      </c>
      <c r="K17" s="6">
        <v>1.2929</v>
      </c>
      <c r="L17" s="6">
        <v>-1.3283</v>
      </c>
      <c r="M17" s="6">
        <v>1.2887</v>
      </c>
      <c r="N17" s="6">
        <v>-1.327</v>
      </c>
      <c r="O17" s="12">
        <v>1.313</v>
      </c>
    </row>
    <row r="18" spans="1:15" ht="12.75">
      <c r="A18" s="4">
        <v>4.8</v>
      </c>
      <c r="B18" s="6">
        <v>0.2</v>
      </c>
      <c r="C18" s="6">
        <v>1.329</v>
      </c>
      <c r="D18" s="6">
        <v>-1.365</v>
      </c>
      <c r="E18" s="6">
        <v>1.3335</v>
      </c>
      <c r="F18" s="6">
        <v>-1.3691</v>
      </c>
      <c r="G18" s="6">
        <v>1.3287</v>
      </c>
      <c r="H18" s="6">
        <v>-1.367</v>
      </c>
      <c r="I18" s="6">
        <v>1.33</v>
      </c>
      <c r="J18" s="6">
        <v>-1.3665</v>
      </c>
      <c r="K18" s="6">
        <v>1.3324</v>
      </c>
      <c r="L18" s="6">
        <v>-1.3631</v>
      </c>
      <c r="M18" s="6">
        <v>1.3308</v>
      </c>
      <c r="N18" s="6">
        <v>-1.3633</v>
      </c>
      <c r="O18" s="12">
        <v>1.347</v>
      </c>
    </row>
    <row r="19" spans="1:15" ht="12.75">
      <c r="A19" s="4">
        <v>6</v>
      </c>
      <c r="B19" s="6">
        <v>0.25</v>
      </c>
      <c r="C19" s="6">
        <v>1.384</v>
      </c>
      <c r="D19" s="6">
        <v>-1.413</v>
      </c>
      <c r="E19" s="6">
        <v>1.3876</v>
      </c>
      <c r="F19" s="6">
        <v>-1.4147</v>
      </c>
      <c r="G19" s="6">
        <v>1.3846</v>
      </c>
      <c r="H19" s="6">
        <v>-1.4122</v>
      </c>
      <c r="I19" s="6">
        <v>1.3839</v>
      </c>
      <c r="J19" s="6">
        <v>-1.4116</v>
      </c>
      <c r="K19" s="6">
        <v>1.3833</v>
      </c>
      <c r="L19" s="6">
        <v>-1.4117</v>
      </c>
      <c r="M19" s="6">
        <v>1.3877</v>
      </c>
      <c r="N19" s="6">
        <v>-1.4143</v>
      </c>
      <c r="O19" s="12">
        <v>1.398</v>
      </c>
    </row>
    <row r="20" spans="1:15" ht="12.75">
      <c r="A20" s="4">
        <v>7.2</v>
      </c>
      <c r="B20" s="6">
        <v>0.3</v>
      </c>
      <c r="C20" s="6">
        <v>1.415</v>
      </c>
      <c r="D20" s="6">
        <v>-1.434</v>
      </c>
      <c r="E20" s="6">
        <v>1.4177</v>
      </c>
      <c r="F20" s="6">
        <v>-1.4343</v>
      </c>
      <c r="G20" s="6">
        <v>1.4147</v>
      </c>
      <c r="H20" s="6">
        <v>-1.432</v>
      </c>
      <c r="I20" s="6">
        <v>1.4148</v>
      </c>
      <c r="J20" s="6">
        <v>-1.4308</v>
      </c>
      <c r="K20" s="6">
        <v>1.4138</v>
      </c>
      <c r="L20" s="6">
        <v>-1.431</v>
      </c>
      <c r="M20" s="6">
        <v>1.4174</v>
      </c>
      <c r="N20" s="6">
        <v>-1.4363</v>
      </c>
      <c r="O20" s="12">
        <v>1.424</v>
      </c>
    </row>
    <row r="21" spans="1:15" ht="12.75">
      <c r="A21" s="4">
        <v>8.4</v>
      </c>
      <c r="B21" s="6">
        <v>0.35</v>
      </c>
      <c r="C21" s="6">
        <v>1.432</v>
      </c>
      <c r="D21" s="6">
        <v>-1.437</v>
      </c>
      <c r="E21" s="6">
        <v>1.4343</v>
      </c>
      <c r="F21" s="6">
        <v>-1.4374</v>
      </c>
      <c r="G21" s="6">
        <v>1.4331</v>
      </c>
      <c r="H21" s="6">
        <v>-1.4343</v>
      </c>
      <c r="I21" s="6">
        <v>1.4329</v>
      </c>
      <c r="J21" s="6">
        <v>-1.4326</v>
      </c>
      <c r="K21" s="6">
        <v>1.431</v>
      </c>
      <c r="L21" s="6">
        <v>-1.4283</v>
      </c>
      <c r="M21" s="6">
        <v>1.4336</v>
      </c>
      <c r="N21" s="6">
        <v>-1.4394</v>
      </c>
      <c r="O21" s="12">
        <v>1.434</v>
      </c>
    </row>
    <row r="22" spans="1:15" ht="12.75">
      <c r="A22" s="4">
        <v>9.6</v>
      </c>
      <c r="B22" s="6">
        <v>0.4</v>
      </c>
      <c r="C22" s="6">
        <v>1.439</v>
      </c>
      <c r="D22" s="6">
        <v>-1.417</v>
      </c>
      <c r="E22" s="6">
        <v>1.4421</v>
      </c>
      <c r="F22" s="6">
        <v>-1.4153</v>
      </c>
      <c r="G22" s="6">
        <v>1.4396</v>
      </c>
      <c r="H22" s="6">
        <v>-1.4127</v>
      </c>
      <c r="I22" s="6">
        <v>1.4397</v>
      </c>
      <c r="J22" s="6">
        <v>-1.413</v>
      </c>
      <c r="K22" s="6">
        <v>1.4369</v>
      </c>
      <c r="L22" s="6">
        <v>-1.4073</v>
      </c>
      <c r="M22" s="6">
        <v>1.4397</v>
      </c>
      <c r="N22" s="6">
        <v>-1.4176</v>
      </c>
      <c r="O22" s="12">
        <v>1.428</v>
      </c>
    </row>
    <row r="23" spans="1:15" ht="12.75">
      <c r="A23" s="4">
        <v>10.8</v>
      </c>
      <c r="B23" s="6">
        <v>0.45</v>
      </c>
      <c r="C23" s="6">
        <v>1.432</v>
      </c>
      <c r="D23" s="6">
        <v>-1.375</v>
      </c>
      <c r="E23" s="6">
        <v>1.4354</v>
      </c>
      <c r="F23" s="6">
        <v>-1.3739</v>
      </c>
      <c r="G23" s="6">
        <v>1.4341</v>
      </c>
      <c r="H23" s="6">
        <v>-1.3717</v>
      </c>
      <c r="I23" s="6">
        <v>1.4354</v>
      </c>
      <c r="J23" s="6">
        <v>-1.3721</v>
      </c>
      <c r="K23" s="6">
        <v>1.4329</v>
      </c>
      <c r="L23" s="6">
        <v>-1.367</v>
      </c>
      <c r="M23" s="6">
        <v>1.4362</v>
      </c>
      <c r="N23" s="6">
        <v>-1.3743</v>
      </c>
      <c r="O23" s="12">
        <v>1.403</v>
      </c>
    </row>
    <row r="24" spans="1:15" ht="12.75">
      <c r="A24" s="4">
        <v>12</v>
      </c>
      <c r="B24" s="6">
        <v>0.5</v>
      </c>
      <c r="C24" s="6">
        <v>1.417</v>
      </c>
      <c r="D24" s="6">
        <v>-1.306</v>
      </c>
      <c r="E24" s="6">
        <v>1.4194</v>
      </c>
      <c r="F24" s="6">
        <v>-1.3069</v>
      </c>
      <c r="G24" s="6">
        <v>1.4177</v>
      </c>
      <c r="H24" s="6">
        <v>-1.3036</v>
      </c>
      <c r="I24" s="6">
        <v>1.419</v>
      </c>
      <c r="J24" s="6">
        <v>-1.3036</v>
      </c>
      <c r="K24" s="6">
        <v>1.4168</v>
      </c>
      <c r="L24" s="6">
        <v>-1.3004</v>
      </c>
      <c r="M24" s="6">
        <v>1.4208</v>
      </c>
      <c r="N24" s="6">
        <v>-1.3049</v>
      </c>
      <c r="O24" s="12">
        <v>1.361</v>
      </c>
    </row>
    <row r="25" spans="1:15" ht="12.75">
      <c r="A25" s="4">
        <v>13.2</v>
      </c>
      <c r="B25" s="6">
        <v>0.55</v>
      </c>
      <c r="C25" s="6">
        <v>1.387</v>
      </c>
      <c r="D25" s="6">
        <v>-1.2</v>
      </c>
      <c r="E25" s="6">
        <v>1.3893</v>
      </c>
      <c r="F25" s="6">
        <v>-1.2011</v>
      </c>
      <c r="G25" s="6">
        <v>1.3892</v>
      </c>
      <c r="H25" s="6">
        <v>-1.1971</v>
      </c>
      <c r="I25" s="6">
        <v>1.3891</v>
      </c>
      <c r="J25" s="6">
        <v>-1.1978</v>
      </c>
      <c r="K25" s="6">
        <v>1.3876</v>
      </c>
      <c r="L25" s="6">
        <v>-1.1963</v>
      </c>
      <c r="M25" s="6">
        <v>1.3909</v>
      </c>
      <c r="N25" s="6">
        <v>-1.1989</v>
      </c>
      <c r="O25" s="12">
        <v>1.293</v>
      </c>
    </row>
    <row r="26" spans="1:15" ht="12.75">
      <c r="A26" s="4">
        <v>13.8</v>
      </c>
      <c r="B26" s="6">
        <v>0.575</v>
      </c>
      <c r="C26" s="6">
        <v>1.369</v>
      </c>
      <c r="D26" s="6">
        <v>-1.126</v>
      </c>
      <c r="E26" s="6">
        <v>1.3713</v>
      </c>
      <c r="F26" s="6">
        <v>-1.1266</v>
      </c>
      <c r="G26" s="6">
        <v>1.3702</v>
      </c>
      <c r="H26" s="6">
        <v>-1.1224</v>
      </c>
      <c r="I26" s="6">
        <v>1.3697</v>
      </c>
      <c r="J26" s="6">
        <v>-1.1228</v>
      </c>
      <c r="K26" s="6">
        <v>1.3689</v>
      </c>
      <c r="L26" s="6">
        <v>-1.1224</v>
      </c>
      <c r="M26" s="6">
        <v>1.3708</v>
      </c>
      <c r="N26" s="6">
        <v>-1.125</v>
      </c>
      <c r="O26" s="12">
        <v>1.248</v>
      </c>
    </row>
    <row r="27" spans="1:15" ht="12.75">
      <c r="A27" s="4">
        <v>14.4</v>
      </c>
      <c r="B27" s="6">
        <v>0.6</v>
      </c>
      <c r="C27" s="6">
        <v>1.345</v>
      </c>
      <c r="D27" s="6">
        <v>-1.033</v>
      </c>
      <c r="E27" s="6">
        <v>1.3492</v>
      </c>
      <c r="F27" s="6">
        <v>-1.0332</v>
      </c>
      <c r="G27" s="6">
        <v>1.3487</v>
      </c>
      <c r="H27" s="6">
        <v>-1.0284</v>
      </c>
      <c r="I27" s="6">
        <v>1.3467</v>
      </c>
      <c r="J27" s="6">
        <v>-1.0291</v>
      </c>
      <c r="K27" s="6">
        <v>1.3461</v>
      </c>
      <c r="L27" s="6">
        <v>-1.0287</v>
      </c>
      <c r="M27" s="6">
        <v>1.3476</v>
      </c>
      <c r="N27" s="6">
        <v>-1.0315</v>
      </c>
      <c r="O27" s="12">
        <v>1.189</v>
      </c>
    </row>
    <row r="28" spans="1:15" ht="12.75">
      <c r="A28" s="4">
        <v>15</v>
      </c>
      <c r="B28" s="6">
        <v>0.625</v>
      </c>
      <c r="C28" s="6">
        <v>1.32</v>
      </c>
      <c r="D28" s="6">
        <v>-0.914</v>
      </c>
      <c r="E28" s="6">
        <v>1.3235</v>
      </c>
      <c r="F28" s="6">
        <v>-0.9129</v>
      </c>
      <c r="G28" s="6">
        <v>1.3225</v>
      </c>
      <c r="H28" s="6">
        <v>-0.9084</v>
      </c>
      <c r="I28" s="6">
        <v>1.3216</v>
      </c>
      <c r="J28" s="6">
        <v>-0.9096</v>
      </c>
      <c r="K28" s="6">
        <v>1.3204</v>
      </c>
      <c r="L28" s="6">
        <v>-0.9091</v>
      </c>
      <c r="M28" s="6">
        <v>1.3215</v>
      </c>
      <c r="N28" s="6">
        <v>-0.9128</v>
      </c>
      <c r="O28" s="12">
        <v>1.117</v>
      </c>
    </row>
    <row r="29" spans="1:15" ht="12.75">
      <c r="A29" s="4">
        <v>15.6</v>
      </c>
      <c r="B29" s="6">
        <v>0.65</v>
      </c>
      <c r="C29" s="6">
        <v>1.288</v>
      </c>
      <c r="D29" s="6">
        <v>-0.762</v>
      </c>
      <c r="E29" s="6">
        <v>1.292</v>
      </c>
      <c r="F29" s="6">
        <v>-0.7606</v>
      </c>
      <c r="G29" s="6">
        <v>1.2912</v>
      </c>
      <c r="H29" s="6">
        <v>-0.7569</v>
      </c>
      <c r="I29" s="6">
        <v>1.2905</v>
      </c>
      <c r="J29" s="6">
        <v>-0.7564</v>
      </c>
      <c r="K29" s="6">
        <v>1.2891</v>
      </c>
      <c r="L29" s="6">
        <v>-0.7564</v>
      </c>
      <c r="M29" s="6">
        <v>1.2893</v>
      </c>
      <c r="N29" s="6">
        <v>-0.7598</v>
      </c>
      <c r="O29" s="12">
        <v>1.025</v>
      </c>
    </row>
    <row r="30" spans="1:15" ht="12.75">
      <c r="A30" s="4">
        <v>16.2</v>
      </c>
      <c r="B30" s="6">
        <v>0.675</v>
      </c>
      <c r="C30" s="6">
        <v>1.25</v>
      </c>
      <c r="D30" s="6">
        <v>-0.594</v>
      </c>
      <c r="E30" s="6">
        <v>1.2554</v>
      </c>
      <c r="F30" s="6">
        <v>-0.5942</v>
      </c>
      <c r="G30" s="6">
        <v>1.2543</v>
      </c>
      <c r="H30" s="6">
        <v>-0.5896</v>
      </c>
      <c r="I30" s="6">
        <v>1.2531</v>
      </c>
      <c r="J30" s="6">
        <v>-0.5888</v>
      </c>
      <c r="K30" s="6">
        <v>1.252</v>
      </c>
      <c r="L30" s="6">
        <v>-0.5891</v>
      </c>
      <c r="M30" s="6">
        <v>1.2509</v>
      </c>
      <c r="N30" s="6">
        <v>-0.5927</v>
      </c>
      <c r="O30" s="12">
        <v>0.922</v>
      </c>
    </row>
    <row r="31" spans="1:15" ht="12.75">
      <c r="A31" s="4">
        <v>16.8</v>
      </c>
      <c r="B31" s="6">
        <v>0.7</v>
      </c>
      <c r="C31" s="6">
        <v>1.211</v>
      </c>
      <c r="D31" s="6">
        <v>-0.439</v>
      </c>
      <c r="E31" s="6">
        <v>1.2091</v>
      </c>
      <c r="F31" s="6">
        <v>-0.4419</v>
      </c>
      <c r="G31" s="6">
        <v>1.2169</v>
      </c>
      <c r="H31" s="6">
        <v>-0.437</v>
      </c>
      <c r="I31" s="6">
        <v>1.2158</v>
      </c>
      <c r="J31" s="6">
        <v>-0.4352</v>
      </c>
      <c r="K31" s="6">
        <v>1.2128</v>
      </c>
      <c r="L31" s="6">
        <v>-0.4338</v>
      </c>
      <c r="M31" s="6">
        <v>1.2144</v>
      </c>
      <c r="N31" s="6">
        <v>-0.4376</v>
      </c>
      <c r="O31" s="12">
        <v>0.825</v>
      </c>
    </row>
    <row r="32" spans="1:15" ht="12.75">
      <c r="A32" s="4">
        <v>17.4</v>
      </c>
      <c r="B32" s="6">
        <v>0.725</v>
      </c>
      <c r="C32" s="6">
        <v>1.164</v>
      </c>
      <c r="D32" s="6">
        <v>-0.301</v>
      </c>
      <c r="E32" s="6">
        <v>1.1623</v>
      </c>
      <c r="F32" s="6">
        <v>-0.3074</v>
      </c>
      <c r="G32" s="6">
        <v>1.1737</v>
      </c>
      <c r="H32" s="6">
        <v>-0.2994</v>
      </c>
      <c r="I32" s="6">
        <v>1.1744</v>
      </c>
      <c r="J32" s="6">
        <v>-0.2998</v>
      </c>
      <c r="K32" s="6">
        <v>1.1698</v>
      </c>
      <c r="L32" s="6">
        <v>-0.2965</v>
      </c>
      <c r="M32" s="6">
        <v>1.1687</v>
      </c>
      <c r="N32" s="6">
        <v>-0.3019</v>
      </c>
      <c r="O32" s="12">
        <v>0.732</v>
      </c>
    </row>
    <row r="33" spans="1:15" ht="12.75">
      <c r="A33" s="4">
        <v>18</v>
      </c>
      <c r="B33" s="6">
        <v>0.75</v>
      </c>
      <c r="C33" s="6">
        <v>1.113</v>
      </c>
      <c r="D33" s="6">
        <v>-0.175</v>
      </c>
      <c r="E33" s="6">
        <v>1.1133</v>
      </c>
      <c r="F33" s="6">
        <v>-0.1801</v>
      </c>
      <c r="G33" s="6">
        <v>1.1232</v>
      </c>
      <c r="H33" s="6">
        <v>-0.1697</v>
      </c>
      <c r="I33" s="6">
        <v>1.1243</v>
      </c>
      <c r="J33" s="6">
        <v>-0.1731</v>
      </c>
      <c r="K33" s="6">
        <v>1.1225</v>
      </c>
      <c r="L33" s="6">
        <v>-0.1706</v>
      </c>
      <c r="M33" s="6">
        <v>1.1209</v>
      </c>
      <c r="N33" s="6">
        <v>-0.1761</v>
      </c>
      <c r="O33" s="12">
        <v>0.644</v>
      </c>
    </row>
    <row r="34" spans="1:15" ht="12.75">
      <c r="A34" s="4">
        <v>18.6</v>
      </c>
      <c r="B34" s="6">
        <v>0.775</v>
      </c>
      <c r="C34" s="6">
        <v>1.058</v>
      </c>
      <c r="D34" s="6">
        <v>-0.065</v>
      </c>
      <c r="E34" s="6">
        <v>1.0593</v>
      </c>
      <c r="F34" s="6">
        <v>-0.067</v>
      </c>
      <c r="G34" s="6">
        <v>1.0675</v>
      </c>
      <c r="H34" s="6">
        <v>-0.0608</v>
      </c>
      <c r="I34" s="6">
        <v>1.0702</v>
      </c>
      <c r="J34" s="6">
        <v>-0.0598</v>
      </c>
      <c r="K34" s="6">
        <v>1.0688</v>
      </c>
      <c r="L34" s="6">
        <v>-0.0577</v>
      </c>
      <c r="M34" s="6">
        <v>1.0665</v>
      </c>
      <c r="N34" s="6">
        <v>-0.0598</v>
      </c>
      <c r="O34" s="12">
        <v>0.561</v>
      </c>
    </row>
    <row r="35" spans="1:15" ht="12.75">
      <c r="A35" s="4">
        <v>19.2</v>
      </c>
      <c r="B35" s="6">
        <v>0.8</v>
      </c>
      <c r="C35" s="6">
        <v>0.993</v>
      </c>
      <c r="D35" s="6">
        <v>0.029</v>
      </c>
      <c r="E35" s="6">
        <v>0.9948</v>
      </c>
      <c r="F35" s="6">
        <v>0.0284</v>
      </c>
      <c r="G35" s="6">
        <v>1.0032</v>
      </c>
      <c r="H35" s="6">
        <v>0.0354</v>
      </c>
      <c r="I35" s="6">
        <v>1.0066</v>
      </c>
      <c r="J35" s="6">
        <v>0.0369</v>
      </c>
      <c r="K35" s="6">
        <v>1.0052</v>
      </c>
      <c r="L35" s="6">
        <v>0.0397</v>
      </c>
      <c r="M35" s="6">
        <v>1.0004</v>
      </c>
      <c r="N35" s="6">
        <v>0.0357</v>
      </c>
      <c r="O35" s="12">
        <v>0.482</v>
      </c>
    </row>
    <row r="36" spans="1:15" ht="12.75">
      <c r="A36" s="4">
        <v>19.8</v>
      </c>
      <c r="B36" s="6">
        <v>0.825</v>
      </c>
      <c r="C36" s="6">
        <v>0.919</v>
      </c>
      <c r="D36" s="6">
        <v>0.108</v>
      </c>
      <c r="E36" s="6">
        <v>0.9224</v>
      </c>
      <c r="F36" s="6">
        <v>0.1088</v>
      </c>
      <c r="G36" s="6">
        <v>0.9285</v>
      </c>
      <c r="H36" s="6">
        <v>0.1237</v>
      </c>
      <c r="I36" s="6">
        <v>0.9327</v>
      </c>
      <c r="J36" s="6">
        <v>0.1169</v>
      </c>
      <c r="K36" s="6">
        <v>0.932</v>
      </c>
      <c r="L36" s="6">
        <v>0.1198</v>
      </c>
      <c r="M36" s="6">
        <v>0.928</v>
      </c>
      <c r="N36" s="6">
        <v>0.1171</v>
      </c>
      <c r="O36" s="12">
        <v>0.405</v>
      </c>
    </row>
    <row r="37" spans="1:15" ht="12.75">
      <c r="A37" s="4">
        <v>20.4</v>
      </c>
      <c r="B37" s="6">
        <v>0.85</v>
      </c>
      <c r="C37" s="6">
        <v>0.833</v>
      </c>
      <c r="D37" s="6">
        <v>0.165</v>
      </c>
      <c r="E37" s="6">
        <v>0.8387</v>
      </c>
      <c r="F37" s="6">
        <v>0.1685</v>
      </c>
      <c r="G37" s="6">
        <v>0.8446</v>
      </c>
      <c r="H37" s="6">
        <v>0.1772</v>
      </c>
      <c r="I37" s="6">
        <v>0.8472</v>
      </c>
      <c r="J37" s="6">
        <v>0.1755</v>
      </c>
      <c r="K37" s="6">
        <v>0.8493</v>
      </c>
      <c r="L37" s="6">
        <v>0.1811</v>
      </c>
      <c r="M37" s="6">
        <v>0.8447</v>
      </c>
      <c r="N37" s="6">
        <v>0.1753</v>
      </c>
      <c r="O37" s="12">
        <v>0.334</v>
      </c>
    </row>
    <row r="38" spans="1:15" ht="12.75">
      <c r="A38" s="4">
        <v>21</v>
      </c>
      <c r="B38" s="6">
        <v>0.875</v>
      </c>
      <c r="C38" s="6">
        <v>0.738</v>
      </c>
      <c r="D38" s="6">
        <v>0.203</v>
      </c>
      <c r="E38" s="6">
        <v>0.744</v>
      </c>
      <c r="F38" s="6">
        <v>0.2064</v>
      </c>
      <c r="G38" s="6">
        <v>0.7494</v>
      </c>
      <c r="H38" s="6">
        <v>0.2154</v>
      </c>
      <c r="I38" s="6">
        <v>0.7518</v>
      </c>
      <c r="J38" s="6">
        <v>0.215</v>
      </c>
      <c r="K38" s="6">
        <v>0.7546</v>
      </c>
      <c r="L38" s="6">
        <v>0.2194</v>
      </c>
      <c r="M38" s="6">
        <v>0.7506</v>
      </c>
      <c r="N38" s="6">
        <v>0.2131</v>
      </c>
      <c r="O38" s="12">
        <v>0.267</v>
      </c>
    </row>
    <row r="39" spans="1:15" ht="12.75">
      <c r="A39" s="4">
        <v>21.6</v>
      </c>
      <c r="B39" s="6">
        <v>0.9</v>
      </c>
      <c r="C39" s="6">
        <v>0.625</v>
      </c>
      <c r="D39" s="6">
        <v>0.211</v>
      </c>
      <c r="E39" s="6">
        <v>0.6317</v>
      </c>
      <c r="F39" s="6">
        <v>0.2147</v>
      </c>
      <c r="G39" s="6">
        <v>0.6371</v>
      </c>
      <c r="H39" s="6">
        <v>0.2211</v>
      </c>
      <c r="I39" s="6">
        <v>0.6412</v>
      </c>
      <c r="J39" s="6">
        <v>0.2231</v>
      </c>
      <c r="K39" s="6">
        <v>0.6446</v>
      </c>
      <c r="L39" s="6">
        <v>0.2282</v>
      </c>
      <c r="M39" s="6">
        <v>0.6387</v>
      </c>
      <c r="N39" s="6">
        <v>0.2184</v>
      </c>
      <c r="O39" s="12">
        <v>0.207</v>
      </c>
    </row>
    <row r="40" spans="1:15" ht="12.75">
      <c r="A40" s="4">
        <v>22.2</v>
      </c>
      <c r="B40" s="6">
        <v>0.925</v>
      </c>
      <c r="C40" s="6">
        <v>0.498</v>
      </c>
      <c r="D40" s="6">
        <v>0.187</v>
      </c>
      <c r="E40" s="6">
        <v>0.5046</v>
      </c>
      <c r="F40" s="6">
        <v>0.192</v>
      </c>
      <c r="G40" s="6">
        <v>0.5076</v>
      </c>
      <c r="H40" s="6">
        <v>0.2004</v>
      </c>
      <c r="I40" s="6">
        <v>0.514</v>
      </c>
      <c r="J40" s="6">
        <v>0.1988</v>
      </c>
      <c r="K40" s="6">
        <v>0.5153</v>
      </c>
      <c r="L40" s="6">
        <v>0.2058</v>
      </c>
      <c r="M40" s="6">
        <v>0.5083</v>
      </c>
      <c r="N40" s="6">
        <v>0.1999</v>
      </c>
      <c r="O40" s="12">
        <v>0.155</v>
      </c>
    </row>
    <row r="41" spans="1:15" ht="12.75">
      <c r="A41" s="4">
        <v>22.8</v>
      </c>
      <c r="B41" s="6">
        <v>0.95</v>
      </c>
      <c r="C41" s="6">
        <v>0.35</v>
      </c>
      <c r="D41" s="6">
        <v>0.119</v>
      </c>
      <c r="E41" s="6">
        <v>0.3574</v>
      </c>
      <c r="F41" s="6">
        <v>0.1255</v>
      </c>
      <c r="G41" s="6">
        <v>0.358</v>
      </c>
      <c r="H41" s="6">
        <v>0.1314</v>
      </c>
      <c r="I41" s="6">
        <v>0.3632</v>
      </c>
      <c r="J41" s="6">
        <v>0.1333</v>
      </c>
      <c r="K41" s="6">
        <v>0.3661</v>
      </c>
      <c r="L41" s="6">
        <v>0.1395</v>
      </c>
      <c r="M41" s="6">
        <v>0.3586</v>
      </c>
      <c r="N41" s="6">
        <v>0.1306</v>
      </c>
      <c r="O41" s="12">
        <v>0.115</v>
      </c>
    </row>
    <row r="42" spans="1:15" ht="12.75">
      <c r="A42" s="4">
        <v>23.4</v>
      </c>
      <c r="B42" s="6">
        <v>0.975</v>
      </c>
      <c r="C42" s="6">
        <v>0.179</v>
      </c>
      <c r="D42" s="6">
        <v>-0.001</v>
      </c>
      <c r="E42" s="6">
        <v>0.1864</v>
      </c>
      <c r="F42" s="6">
        <v>0.0053</v>
      </c>
      <c r="G42" s="6">
        <v>0.1829</v>
      </c>
      <c r="H42" s="6">
        <v>0.0104</v>
      </c>
      <c r="I42" s="6">
        <v>0.1895</v>
      </c>
      <c r="J42" s="6">
        <v>0.0128</v>
      </c>
      <c r="K42" s="6">
        <v>0.1892</v>
      </c>
      <c r="L42" s="6">
        <v>0.0174</v>
      </c>
      <c r="M42" s="6">
        <v>0.1809</v>
      </c>
      <c r="N42" s="6">
        <v>0.0091</v>
      </c>
      <c r="O42" s="12">
        <v>0.09</v>
      </c>
    </row>
    <row r="43" spans="1:15" ht="13.5" thickBot="1">
      <c r="A43" s="13">
        <v>24</v>
      </c>
      <c r="B43" s="14">
        <v>1</v>
      </c>
      <c r="C43" s="14">
        <v>-0.019</v>
      </c>
      <c r="D43" s="14">
        <v>-0.187</v>
      </c>
      <c r="E43" s="14">
        <v>-0.0077</v>
      </c>
      <c r="F43" s="14">
        <v>-0.1765</v>
      </c>
      <c r="G43" s="14">
        <v>-0.0217</v>
      </c>
      <c r="H43" s="14">
        <v>-0.1796</v>
      </c>
      <c r="I43" s="14">
        <v>-0.0184</v>
      </c>
      <c r="J43" s="14">
        <v>-0.1734</v>
      </c>
      <c r="K43" s="14">
        <v>-0.0061</v>
      </c>
      <c r="L43" s="14">
        <v>-0.1671</v>
      </c>
      <c r="M43" s="14">
        <v>-0.0139</v>
      </c>
      <c r="N43" s="14">
        <v>-0.1757</v>
      </c>
      <c r="O43" s="15">
        <v>0.084</v>
      </c>
    </row>
    <row r="45" ht="12.75">
      <c r="A45" t="s">
        <v>23</v>
      </c>
    </row>
    <row r="46" ht="12.75">
      <c r="A46">
        <f>A6</f>
      </c>
    </row>
    <row r="47" spans="1:10" ht="12.75">
      <c r="A47">
        <f aca="true" t="shared" si="1" ref="A47:A81">A7</f>
        <v>0</v>
      </c>
      <c r="C47">
        <f>C7-$C7</f>
        <v>0</v>
      </c>
      <c r="D47">
        <f>D7-$D7</f>
        <v>0</v>
      </c>
      <c r="E47" s="9">
        <f>E7-$C7</f>
        <v>0</v>
      </c>
      <c r="F47" s="9">
        <f>F7-$D7</f>
        <v>0</v>
      </c>
      <c r="G47" s="9">
        <f>G7-$C7</f>
        <v>0</v>
      </c>
      <c r="H47" s="9">
        <f>H7-$D7</f>
        <v>0</v>
      </c>
      <c r="I47" s="9">
        <f>I7-$C7</f>
        <v>0</v>
      </c>
      <c r="J47" s="9">
        <f>J7-$D7</f>
        <v>0</v>
      </c>
    </row>
    <row r="48" spans="1:10" ht="12.75">
      <c r="A48">
        <f t="shared" si="1"/>
        <v>0.18</v>
      </c>
      <c r="C48">
        <f aca="true" t="shared" si="2" ref="C48:C83">C8-$C8</f>
        <v>0</v>
      </c>
      <c r="D48">
        <f aca="true" t="shared" si="3" ref="D48:D83">D8-$D8</f>
        <v>0</v>
      </c>
      <c r="E48" s="9">
        <f aca="true" t="shared" si="4" ref="E48:E83">E8-$C8</f>
        <v>-0.0039000000000000146</v>
      </c>
      <c r="F48" s="9">
        <f aca="true" t="shared" si="5" ref="F48:F83">F8-$D8</f>
        <v>-0.0116</v>
      </c>
      <c r="G48" s="9">
        <f aca="true" t="shared" si="6" ref="G48:G83">G8-$C8</f>
        <v>-0.007500000000000007</v>
      </c>
      <c r="H48" s="9">
        <f aca="true" t="shared" si="7" ref="H48:H83">H8-$D8</f>
        <v>-0.009099999999999997</v>
      </c>
      <c r="I48" s="9">
        <f aca="true" t="shared" si="8" ref="I48:I83">I8-$C8</f>
        <v>-0.009599999999999997</v>
      </c>
      <c r="J48" s="9">
        <f aca="true" t="shared" si="9" ref="J48:J83">J8-$D8</f>
        <v>-0.0013999999999999568</v>
      </c>
    </row>
    <row r="49" spans="1:10" ht="12.75">
      <c r="A49">
        <f t="shared" si="1"/>
        <v>0.3</v>
      </c>
      <c r="C49">
        <f t="shared" si="2"/>
        <v>0</v>
      </c>
      <c r="D49">
        <f t="shared" si="3"/>
        <v>0</v>
      </c>
      <c r="E49" s="9">
        <f t="shared" si="4"/>
        <v>-0.0027999999999999137</v>
      </c>
      <c r="F49" s="9">
        <f t="shared" si="5"/>
        <v>-0.010000000000000009</v>
      </c>
      <c r="G49" s="9">
        <f t="shared" si="6"/>
        <v>-0.007299999999999973</v>
      </c>
      <c r="H49" s="9">
        <f t="shared" si="7"/>
        <v>-0.006700000000000039</v>
      </c>
      <c r="I49" s="9">
        <f t="shared" si="8"/>
        <v>-0.005799999999999916</v>
      </c>
      <c r="J49" s="9">
        <f t="shared" si="9"/>
        <v>-0.0019000000000000128</v>
      </c>
    </row>
    <row r="50" spans="1:10" ht="12.75">
      <c r="A50">
        <f t="shared" si="1"/>
        <v>0.6</v>
      </c>
      <c r="C50">
        <f t="shared" si="2"/>
        <v>0</v>
      </c>
      <c r="D50">
        <f t="shared" si="3"/>
        <v>0</v>
      </c>
      <c r="E50" s="9">
        <f t="shared" si="4"/>
        <v>-0.0036999999999999256</v>
      </c>
      <c r="F50" s="9">
        <f t="shared" si="5"/>
        <v>-0.008500000000000063</v>
      </c>
      <c r="G50" s="9">
        <f t="shared" si="6"/>
        <v>-0.007399999999999962</v>
      </c>
      <c r="H50" s="9">
        <f t="shared" si="7"/>
        <v>-0.0026000000000000467</v>
      </c>
      <c r="I50" s="9">
        <f t="shared" si="8"/>
        <v>-0.0032999999999999696</v>
      </c>
      <c r="J50" s="9">
        <f t="shared" si="9"/>
        <v>-0.0030000000000000027</v>
      </c>
    </row>
    <row r="51" spans="1:10" ht="12.75">
      <c r="A51">
        <f t="shared" si="1"/>
        <v>0.9</v>
      </c>
      <c r="C51">
        <f t="shared" si="2"/>
        <v>0</v>
      </c>
      <c r="D51">
        <f t="shared" si="3"/>
        <v>0</v>
      </c>
      <c r="E51" s="9">
        <f t="shared" si="4"/>
        <v>-0.00539999999999996</v>
      </c>
      <c r="F51" s="9">
        <f t="shared" si="5"/>
        <v>-0.00990000000000002</v>
      </c>
      <c r="G51" s="9">
        <f t="shared" si="6"/>
        <v>-0.0045999999999999375</v>
      </c>
      <c r="H51" s="9">
        <f t="shared" si="7"/>
        <v>-0.0028000000000000247</v>
      </c>
      <c r="I51" s="9">
        <f t="shared" si="8"/>
        <v>-0.0037999999999999146</v>
      </c>
      <c r="J51" s="9">
        <f t="shared" si="9"/>
        <v>-0.0021999999999999797</v>
      </c>
    </row>
    <row r="52" spans="1:10" ht="12.75">
      <c r="A52">
        <f t="shared" si="1"/>
        <v>1.2</v>
      </c>
      <c r="C52">
        <f t="shared" si="2"/>
        <v>0</v>
      </c>
      <c r="D52">
        <f t="shared" si="3"/>
        <v>0</v>
      </c>
      <c r="E52" s="9">
        <f t="shared" si="4"/>
        <v>-0.0050000000000000044</v>
      </c>
      <c r="F52" s="9">
        <f t="shared" si="5"/>
        <v>-0.00759999999999994</v>
      </c>
      <c r="G52" s="9">
        <f t="shared" si="6"/>
        <v>-0.0050000000000000044</v>
      </c>
      <c r="H52" s="9">
        <f t="shared" si="7"/>
        <v>-0.0022999999999999687</v>
      </c>
      <c r="I52" s="9">
        <f t="shared" si="8"/>
        <v>-0.0038000000000000256</v>
      </c>
      <c r="J52" s="9">
        <f t="shared" si="9"/>
        <v>-0.0004999999999999449</v>
      </c>
    </row>
    <row r="53" spans="1:10" ht="12.75">
      <c r="A53">
        <f t="shared" si="1"/>
        <v>1.8</v>
      </c>
      <c r="C53">
        <f t="shared" si="2"/>
        <v>0</v>
      </c>
      <c r="D53">
        <f t="shared" si="3"/>
        <v>0</v>
      </c>
      <c r="E53" s="9">
        <f t="shared" si="4"/>
        <v>-0.0040999999999999925</v>
      </c>
      <c r="F53" s="9">
        <f t="shared" si="5"/>
        <v>-0.0050000000000001155</v>
      </c>
      <c r="G53" s="9">
        <f t="shared" si="6"/>
        <v>-0.0040000000000000036</v>
      </c>
      <c r="H53" s="9">
        <f t="shared" si="7"/>
        <v>-0.0022999999999999687</v>
      </c>
      <c r="I53" s="9">
        <f t="shared" si="8"/>
        <v>-0.0034999999999998366</v>
      </c>
      <c r="J53" s="9">
        <f t="shared" si="9"/>
        <v>-0.0013000000000000789</v>
      </c>
    </row>
    <row r="54" spans="1:10" ht="12.75">
      <c r="A54">
        <f t="shared" si="1"/>
        <v>2.4</v>
      </c>
      <c r="C54">
        <f t="shared" si="2"/>
        <v>0</v>
      </c>
      <c r="D54">
        <f t="shared" si="3"/>
        <v>0</v>
      </c>
      <c r="E54" s="9">
        <f t="shared" si="4"/>
        <v>-0.0029000000000001247</v>
      </c>
      <c r="F54" s="9">
        <f t="shared" si="5"/>
        <v>-0.0027999999999999137</v>
      </c>
      <c r="G54" s="9">
        <f t="shared" si="6"/>
        <v>-0.0044000000000001815</v>
      </c>
      <c r="H54" s="9">
        <f t="shared" si="7"/>
        <v>-0.0009999999999998899</v>
      </c>
      <c r="I54" s="9">
        <f t="shared" si="8"/>
        <v>-0.0044000000000001815</v>
      </c>
      <c r="J54" s="9">
        <f t="shared" si="9"/>
        <v>0.0006999999999999229</v>
      </c>
    </row>
    <row r="55" spans="1:10" ht="12.75">
      <c r="A55">
        <f t="shared" si="1"/>
        <v>3</v>
      </c>
      <c r="C55">
        <f t="shared" si="2"/>
        <v>0</v>
      </c>
      <c r="D55">
        <f t="shared" si="3"/>
        <v>0</v>
      </c>
      <c r="E55" s="9">
        <f t="shared" si="4"/>
        <v>-0.0029000000000001247</v>
      </c>
      <c r="F55" s="9">
        <f t="shared" si="5"/>
        <v>-0.0032000000000000917</v>
      </c>
      <c r="G55" s="9">
        <f t="shared" si="6"/>
        <v>-0.0035000000000000586</v>
      </c>
      <c r="H55" s="9">
        <f t="shared" si="7"/>
        <v>-0.0004999999999999449</v>
      </c>
      <c r="I55" s="9">
        <f t="shared" si="8"/>
        <v>-0.0020000000000000018</v>
      </c>
      <c r="J55" s="9">
        <f t="shared" si="9"/>
        <v>-0.0005999999999999339</v>
      </c>
    </row>
    <row r="56" spans="1:10" ht="12.75">
      <c r="A56">
        <f t="shared" si="1"/>
        <v>3.6</v>
      </c>
      <c r="C56">
        <f t="shared" si="2"/>
        <v>0</v>
      </c>
      <c r="D56">
        <f t="shared" si="3"/>
        <v>0</v>
      </c>
      <c r="E56" s="9">
        <f t="shared" si="4"/>
        <v>-0.0014000000000000679</v>
      </c>
      <c r="F56" s="9">
        <f t="shared" si="5"/>
        <v>-0.0038000000000000256</v>
      </c>
      <c r="G56" s="9">
        <f t="shared" si="6"/>
        <v>-0.0020999999999999908</v>
      </c>
      <c r="H56" s="9">
        <f t="shared" si="7"/>
        <v>-0.0012000000000000899</v>
      </c>
      <c r="I56" s="9">
        <f t="shared" si="8"/>
        <v>-0.0015000000000000568</v>
      </c>
      <c r="J56" s="9">
        <f t="shared" si="9"/>
        <v>-0.0008000000000001339</v>
      </c>
    </row>
    <row r="57" spans="1:10" ht="12.75">
      <c r="A57">
        <f t="shared" si="1"/>
        <v>4.2</v>
      </c>
      <c r="C57">
        <f t="shared" si="2"/>
        <v>0</v>
      </c>
      <c r="D57">
        <f t="shared" si="3"/>
        <v>0</v>
      </c>
      <c r="E57" s="9">
        <f t="shared" si="4"/>
        <v>0.000600000000000156</v>
      </c>
      <c r="F57" s="9">
        <f t="shared" si="5"/>
        <v>-0.0048000000000001375</v>
      </c>
      <c r="G57" s="9">
        <f t="shared" si="6"/>
        <v>-0.0013999999999998458</v>
      </c>
      <c r="H57" s="9">
        <f t="shared" si="7"/>
        <v>-0.0015000000000000568</v>
      </c>
      <c r="I57" s="9">
        <f t="shared" si="8"/>
        <v>-0.0004999999999999449</v>
      </c>
      <c r="J57" s="9">
        <f t="shared" si="9"/>
        <v>0</v>
      </c>
    </row>
    <row r="58" spans="1:10" ht="12.75">
      <c r="A58">
        <f t="shared" si="1"/>
        <v>4.8</v>
      </c>
      <c r="C58">
        <f t="shared" si="2"/>
        <v>0</v>
      </c>
      <c r="D58">
        <f t="shared" si="3"/>
        <v>0</v>
      </c>
      <c r="E58" s="9">
        <f t="shared" si="4"/>
        <v>0.0044999999999999485</v>
      </c>
      <c r="F58" s="9">
        <f t="shared" si="5"/>
        <v>-0.0040999999999999925</v>
      </c>
      <c r="G58" s="9">
        <f t="shared" si="6"/>
        <v>-0.00029999999999996696</v>
      </c>
      <c r="H58" s="9">
        <f t="shared" si="7"/>
        <v>-0.0020000000000000018</v>
      </c>
      <c r="I58" s="9">
        <f t="shared" si="8"/>
        <v>0.001000000000000112</v>
      </c>
      <c r="J58" s="9">
        <f t="shared" si="9"/>
        <v>-0.0015000000000000568</v>
      </c>
    </row>
    <row r="59" spans="1:10" ht="12.75">
      <c r="A59">
        <f t="shared" si="1"/>
        <v>6</v>
      </c>
      <c r="C59">
        <f t="shared" si="2"/>
        <v>0</v>
      </c>
      <c r="D59">
        <f t="shared" si="3"/>
        <v>0</v>
      </c>
      <c r="E59" s="9">
        <f t="shared" si="4"/>
        <v>0.0036000000000000476</v>
      </c>
      <c r="F59" s="9">
        <f t="shared" si="5"/>
        <v>-0.0017000000000000348</v>
      </c>
      <c r="G59" s="9">
        <f t="shared" si="6"/>
        <v>0.000600000000000156</v>
      </c>
      <c r="H59" s="9">
        <f t="shared" si="7"/>
        <v>0.0008000000000001339</v>
      </c>
      <c r="I59" s="9">
        <f t="shared" si="8"/>
        <v>-9.999999999998899E-05</v>
      </c>
      <c r="J59" s="9">
        <f t="shared" si="9"/>
        <v>0.0014000000000000679</v>
      </c>
    </row>
    <row r="60" spans="1:10" ht="12.75">
      <c r="A60">
        <f t="shared" si="1"/>
        <v>7.2</v>
      </c>
      <c r="C60">
        <f t="shared" si="2"/>
        <v>0</v>
      </c>
      <c r="D60">
        <f t="shared" si="3"/>
        <v>0</v>
      </c>
      <c r="E60" s="9">
        <f t="shared" si="4"/>
        <v>0.0026999999999999247</v>
      </c>
      <c r="F60" s="9">
        <f t="shared" si="5"/>
        <v>-0.00029999999999996696</v>
      </c>
      <c r="G60" s="9">
        <f t="shared" si="6"/>
        <v>-0.00029999999999996696</v>
      </c>
      <c r="H60" s="9">
        <f t="shared" si="7"/>
        <v>0.0020000000000000018</v>
      </c>
      <c r="I60" s="9">
        <f t="shared" si="8"/>
        <v>-0.00019999999999997797</v>
      </c>
      <c r="J60" s="9">
        <f t="shared" si="9"/>
        <v>0.0031999999999998696</v>
      </c>
    </row>
    <row r="61" spans="1:10" ht="12.75">
      <c r="A61">
        <f t="shared" si="1"/>
        <v>8.4</v>
      </c>
      <c r="C61">
        <f t="shared" si="2"/>
        <v>0</v>
      </c>
      <c r="D61">
        <f t="shared" si="3"/>
        <v>0</v>
      </c>
      <c r="E61" s="9">
        <f t="shared" si="4"/>
        <v>0.0022999999999999687</v>
      </c>
      <c r="F61" s="9">
        <f t="shared" si="5"/>
        <v>-0.00039999999999995595</v>
      </c>
      <c r="G61" s="9">
        <f t="shared" si="6"/>
        <v>0.001100000000000101</v>
      </c>
      <c r="H61" s="9">
        <f t="shared" si="7"/>
        <v>0.0027000000000001467</v>
      </c>
      <c r="I61" s="9">
        <f t="shared" si="8"/>
        <v>0.0009000000000001229</v>
      </c>
      <c r="J61" s="9">
        <f t="shared" si="9"/>
        <v>0.0043999999999999595</v>
      </c>
    </row>
    <row r="62" spans="1:10" ht="12.75">
      <c r="A62">
        <f t="shared" si="1"/>
        <v>9.6</v>
      </c>
      <c r="C62">
        <f t="shared" si="2"/>
        <v>0</v>
      </c>
      <c r="D62">
        <f t="shared" si="3"/>
        <v>0</v>
      </c>
      <c r="E62" s="9">
        <f t="shared" si="4"/>
        <v>0.0030999999999998806</v>
      </c>
      <c r="F62" s="9">
        <f t="shared" si="5"/>
        <v>0.0017000000000000348</v>
      </c>
      <c r="G62" s="9">
        <f t="shared" si="6"/>
        <v>0.0005999999999999339</v>
      </c>
      <c r="H62" s="9">
        <f t="shared" si="7"/>
        <v>0.0042999999999999705</v>
      </c>
      <c r="I62" s="9">
        <f t="shared" si="8"/>
        <v>0.0006999999999999229</v>
      </c>
      <c r="J62" s="9">
        <f t="shared" si="9"/>
        <v>0.0040000000000000036</v>
      </c>
    </row>
    <row r="63" spans="1:10" ht="12.75">
      <c r="A63">
        <f t="shared" si="1"/>
        <v>10.8</v>
      </c>
      <c r="C63">
        <f t="shared" si="2"/>
        <v>0</v>
      </c>
      <c r="D63">
        <f t="shared" si="3"/>
        <v>0</v>
      </c>
      <c r="E63" s="9">
        <f t="shared" si="4"/>
        <v>0.0034000000000000696</v>
      </c>
      <c r="F63" s="9">
        <f t="shared" si="5"/>
        <v>0.001100000000000101</v>
      </c>
      <c r="G63" s="9">
        <f t="shared" si="6"/>
        <v>0.0020999999999999908</v>
      </c>
      <c r="H63" s="9">
        <f t="shared" si="7"/>
        <v>0.0033000000000000806</v>
      </c>
      <c r="I63" s="9">
        <f t="shared" si="8"/>
        <v>0.0034000000000000696</v>
      </c>
      <c r="J63" s="9">
        <f t="shared" si="9"/>
        <v>0.0028999999999999027</v>
      </c>
    </row>
    <row r="64" spans="1:10" ht="12.75">
      <c r="A64">
        <f t="shared" si="1"/>
        <v>12</v>
      </c>
      <c r="C64">
        <f t="shared" si="2"/>
        <v>0</v>
      </c>
      <c r="D64">
        <f t="shared" si="3"/>
        <v>0</v>
      </c>
      <c r="E64" s="9">
        <f t="shared" si="4"/>
        <v>0.0023999999999999577</v>
      </c>
      <c r="F64" s="9">
        <f t="shared" si="5"/>
        <v>-0.0008999999999999009</v>
      </c>
      <c r="G64" s="9">
        <f t="shared" si="6"/>
        <v>0.0006999999999999229</v>
      </c>
      <c r="H64" s="9">
        <f t="shared" si="7"/>
        <v>0.0023999999999999577</v>
      </c>
      <c r="I64" s="9">
        <f t="shared" si="8"/>
        <v>0.0020000000000000018</v>
      </c>
      <c r="J64" s="9">
        <f t="shared" si="9"/>
        <v>0.0023999999999999577</v>
      </c>
    </row>
    <row r="65" spans="1:10" ht="12.75">
      <c r="A65">
        <f t="shared" si="1"/>
        <v>13.2</v>
      </c>
      <c r="C65">
        <f t="shared" si="2"/>
        <v>0</v>
      </c>
      <c r="D65">
        <f t="shared" si="3"/>
        <v>0</v>
      </c>
      <c r="E65" s="9">
        <f t="shared" si="4"/>
        <v>0.0022999999999999687</v>
      </c>
      <c r="F65" s="9">
        <f t="shared" si="5"/>
        <v>-0.001100000000000101</v>
      </c>
      <c r="G65" s="9">
        <f t="shared" si="6"/>
        <v>0.0021999999999999797</v>
      </c>
      <c r="H65" s="9">
        <f t="shared" si="7"/>
        <v>0.0028999999999999027</v>
      </c>
      <c r="I65" s="9">
        <f t="shared" si="8"/>
        <v>0.0020999999999999908</v>
      </c>
      <c r="J65" s="9">
        <f t="shared" si="9"/>
        <v>0.0021999999999999797</v>
      </c>
    </row>
    <row r="66" spans="1:10" ht="12.75">
      <c r="A66">
        <f t="shared" si="1"/>
        <v>13.8</v>
      </c>
      <c r="C66">
        <f t="shared" si="2"/>
        <v>0</v>
      </c>
      <c r="D66">
        <f t="shared" si="3"/>
        <v>0</v>
      </c>
      <c r="E66" s="9">
        <f t="shared" si="4"/>
        <v>0.0022999999999999687</v>
      </c>
      <c r="F66" s="9">
        <f t="shared" si="5"/>
        <v>-0.000600000000000156</v>
      </c>
      <c r="G66" s="9">
        <f t="shared" si="6"/>
        <v>0.0012000000000000899</v>
      </c>
      <c r="H66" s="9">
        <f t="shared" si="7"/>
        <v>0.0035999999999998256</v>
      </c>
      <c r="I66" s="9">
        <f t="shared" si="8"/>
        <v>0.0006999999999999229</v>
      </c>
      <c r="J66" s="9">
        <f t="shared" si="9"/>
        <v>0.0031999999999998696</v>
      </c>
    </row>
    <row r="67" spans="1:10" ht="12.75">
      <c r="A67">
        <f t="shared" si="1"/>
        <v>14.4</v>
      </c>
      <c r="C67">
        <f t="shared" si="2"/>
        <v>0</v>
      </c>
      <c r="D67">
        <f t="shared" si="3"/>
        <v>0</v>
      </c>
      <c r="E67" s="9">
        <f t="shared" si="4"/>
        <v>0.0041999999999999815</v>
      </c>
      <c r="F67" s="9">
        <f t="shared" si="5"/>
        <v>-0.00019999999999997797</v>
      </c>
      <c r="G67" s="9">
        <f t="shared" si="6"/>
        <v>0.0037000000000000366</v>
      </c>
      <c r="H67" s="9">
        <f t="shared" si="7"/>
        <v>0.0045999999999999375</v>
      </c>
      <c r="I67" s="9">
        <f t="shared" si="8"/>
        <v>0.0017000000000000348</v>
      </c>
      <c r="J67" s="9">
        <f t="shared" si="9"/>
        <v>0.0039000000000000146</v>
      </c>
    </row>
    <row r="68" spans="1:10" ht="12.75">
      <c r="A68">
        <f t="shared" si="1"/>
        <v>15</v>
      </c>
      <c r="C68">
        <f t="shared" si="2"/>
        <v>0</v>
      </c>
      <c r="D68">
        <f t="shared" si="3"/>
        <v>0</v>
      </c>
      <c r="E68" s="9">
        <f t="shared" si="4"/>
        <v>0.0034999999999998366</v>
      </c>
      <c r="F68" s="9">
        <f t="shared" si="5"/>
        <v>0.0010999999999999899</v>
      </c>
      <c r="G68" s="9">
        <f t="shared" si="6"/>
        <v>0.0024999999999999467</v>
      </c>
      <c r="H68" s="9">
        <f t="shared" si="7"/>
        <v>0.005600000000000049</v>
      </c>
      <c r="I68" s="9">
        <f t="shared" si="8"/>
        <v>0.0016000000000000458</v>
      </c>
      <c r="J68" s="9">
        <f t="shared" si="9"/>
        <v>0.0044000000000000705</v>
      </c>
    </row>
    <row r="69" spans="1:10" ht="12.75">
      <c r="A69">
        <f t="shared" si="1"/>
        <v>15.6</v>
      </c>
      <c r="C69">
        <f t="shared" si="2"/>
        <v>0</v>
      </c>
      <c r="D69">
        <f t="shared" si="3"/>
        <v>0</v>
      </c>
      <c r="E69" s="9">
        <f t="shared" si="4"/>
        <v>0.0040000000000000036</v>
      </c>
      <c r="F69" s="9">
        <f t="shared" si="5"/>
        <v>0.0013999999999999568</v>
      </c>
      <c r="G69" s="9">
        <f t="shared" si="6"/>
        <v>0.0031999999999998696</v>
      </c>
      <c r="H69" s="9">
        <f t="shared" si="7"/>
        <v>0.005099999999999993</v>
      </c>
      <c r="I69" s="9">
        <f t="shared" si="8"/>
        <v>0.0024999999999999467</v>
      </c>
      <c r="J69" s="9">
        <f t="shared" si="9"/>
        <v>0.005600000000000049</v>
      </c>
    </row>
    <row r="70" spans="1:10" ht="12.75">
      <c r="A70">
        <f t="shared" si="1"/>
        <v>16.2</v>
      </c>
      <c r="C70">
        <f t="shared" si="2"/>
        <v>0</v>
      </c>
      <c r="D70">
        <f t="shared" si="3"/>
        <v>0</v>
      </c>
      <c r="E70" s="9">
        <f t="shared" si="4"/>
        <v>0.005400000000000071</v>
      </c>
      <c r="F70" s="9">
        <f t="shared" si="5"/>
        <v>-0.00019999999999997797</v>
      </c>
      <c r="G70" s="9">
        <f t="shared" si="6"/>
        <v>0.0042999999999999705</v>
      </c>
      <c r="H70" s="9">
        <f t="shared" si="7"/>
        <v>0.0043999999999999595</v>
      </c>
      <c r="I70" s="9">
        <f t="shared" si="8"/>
        <v>0.0031000000000001027</v>
      </c>
      <c r="J70" s="9">
        <f t="shared" si="9"/>
        <v>0.005199999999999982</v>
      </c>
    </row>
    <row r="71" spans="1:10" ht="12.75">
      <c r="A71">
        <f t="shared" si="1"/>
        <v>16.8</v>
      </c>
      <c r="C71">
        <f t="shared" si="2"/>
        <v>0</v>
      </c>
      <c r="D71">
        <f t="shared" si="3"/>
        <v>0</v>
      </c>
      <c r="E71" s="9">
        <f t="shared" si="4"/>
        <v>-0.0019000000000000128</v>
      </c>
      <c r="F71" s="9">
        <f t="shared" si="5"/>
        <v>-0.0029000000000000137</v>
      </c>
      <c r="G71" s="9">
        <f t="shared" si="6"/>
        <v>0.005900000000000016</v>
      </c>
      <c r="H71" s="9">
        <f t="shared" si="7"/>
        <v>0.0020000000000000018</v>
      </c>
      <c r="I71" s="9">
        <f t="shared" si="8"/>
        <v>0.0047999999999999154</v>
      </c>
      <c r="J71" s="9">
        <f t="shared" si="9"/>
        <v>0.0038000000000000256</v>
      </c>
    </row>
    <row r="72" spans="1:10" ht="12.75">
      <c r="A72">
        <f>A32</f>
        <v>17.4</v>
      </c>
      <c r="C72">
        <f t="shared" si="2"/>
        <v>0</v>
      </c>
      <c r="D72">
        <f t="shared" si="3"/>
        <v>0</v>
      </c>
      <c r="E72" s="9">
        <f t="shared" si="4"/>
        <v>-0.0016999999999998128</v>
      </c>
      <c r="F72" s="9">
        <f t="shared" si="5"/>
        <v>-0.006400000000000017</v>
      </c>
      <c r="G72" s="9">
        <f t="shared" si="6"/>
        <v>0.009700000000000042</v>
      </c>
      <c r="H72" s="9">
        <f t="shared" si="7"/>
        <v>0.0015999999999999903</v>
      </c>
      <c r="I72" s="9">
        <f t="shared" si="8"/>
        <v>0.010400000000000187</v>
      </c>
      <c r="J72" s="9">
        <f t="shared" si="9"/>
        <v>0.0011999999999999789</v>
      </c>
    </row>
    <row r="73" spans="1:10" ht="12.75">
      <c r="A73">
        <f t="shared" si="1"/>
        <v>18</v>
      </c>
      <c r="C73">
        <f t="shared" si="2"/>
        <v>0</v>
      </c>
      <c r="D73">
        <f t="shared" si="3"/>
        <v>0</v>
      </c>
      <c r="E73" s="9">
        <f t="shared" si="4"/>
        <v>0.00029999999999996696</v>
      </c>
      <c r="F73" s="9">
        <f t="shared" si="5"/>
        <v>-0.005100000000000021</v>
      </c>
      <c r="G73" s="9">
        <f t="shared" si="6"/>
        <v>0.010199999999999987</v>
      </c>
      <c r="H73" s="9">
        <f t="shared" si="7"/>
        <v>0.005299999999999999</v>
      </c>
      <c r="I73" s="9">
        <f t="shared" si="8"/>
        <v>0.011300000000000088</v>
      </c>
      <c r="J73" s="9">
        <f t="shared" si="9"/>
        <v>0.001899999999999985</v>
      </c>
    </row>
    <row r="74" spans="1:10" ht="12.75">
      <c r="A74">
        <f t="shared" si="1"/>
        <v>18.6</v>
      </c>
      <c r="C74">
        <f t="shared" si="2"/>
        <v>0</v>
      </c>
      <c r="D74">
        <f t="shared" si="3"/>
        <v>0</v>
      </c>
      <c r="E74" s="9">
        <f t="shared" si="4"/>
        <v>0.0012999999999998568</v>
      </c>
      <c r="F74" s="9">
        <f t="shared" si="5"/>
        <v>-0.0020000000000000018</v>
      </c>
      <c r="G74" s="9">
        <f t="shared" si="6"/>
        <v>0.009499999999999842</v>
      </c>
      <c r="H74" s="9">
        <f t="shared" si="7"/>
        <v>0.004200000000000002</v>
      </c>
      <c r="I74" s="9">
        <f t="shared" si="8"/>
        <v>0.012199999999999989</v>
      </c>
      <c r="J74" s="9">
        <f t="shared" si="9"/>
        <v>0.005200000000000003</v>
      </c>
    </row>
    <row r="75" spans="1:10" ht="12.75">
      <c r="A75">
        <f t="shared" si="1"/>
        <v>19.2</v>
      </c>
      <c r="C75">
        <f t="shared" si="2"/>
        <v>0</v>
      </c>
      <c r="D75">
        <f t="shared" si="3"/>
        <v>0</v>
      </c>
      <c r="E75" s="9">
        <f t="shared" si="4"/>
        <v>0.0018000000000000238</v>
      </c>
      <c r="F75" s="9">
        <f t="shared" si="5"/>
        <v>-0.0005999999999999998</v>
      </c>
      <c r="G75" s="9">
        <f t="shared" si="6"/>
        <v>0.010200000000000098</v>
      </c>
      <c r="H75" s="9">
        <f t="shared" si="7"/>
        <v>0.0063999999999999994</v>
      </c>
      <c r="I75" s="9">
        <f t="shared" si="8"/>
        <v>0.013599999999999945</v>
      </c>
      <c r="J75" s="9">
        <f t="shared" si="9"/>
        <v>0.0079</v>
      </c>
    </row>
    <row r="76" spans="1:10" ht="12.75">
      <c r="A76">
        <f t="shared" si="1"/>
        <v>19.8</v>
      </c>
      <c r="C76">
        <f t="shared" si="2"/>
        <v>0</v>
      </c>
      <c r="D76">
        <f t="shared" si="3"/>
        <v>0</v>
      </c>
      <c r="E76" s="9">
        <f t="shared" si="4"/>
        <v>0.0033999999999999586</v>
      </c>
      <c r="F76" s="9">
        <f t="shared" si="5"/>
        <v>0.0007999999999999952</v>
      </c>
      <c r="G76" s="9">
        <f t="shared" si="6"/>
        <v>0.009499999999999953</v>
      </c>
      <c r="H76" s="9">
        <f t="shared" si="7"/>
        <v>0.015700000000000006</v>
      </c>
      <c r="I76" s="9">
        <f t="shared" si="8"/>
        <v>0.013699999999999934</v>
      </c>
      <c r="J76" s="9">
        <f t="shared" si="9"/>
        <v>0.008900000000000005</v>
      </c>
    </row>
    <row r="77" spans="1:10" ht="12.75">
      <c r="A77">
        <f>A37</f>
        <v>20.4</v>
      </c>
      <c r="C77">
        <f t="shared" si="2"/>
        <v>0</v>
      </c>
      <c r="D77">
        <f t="shared" si="3"/>
        <v>0</v>
      </c>
      <c r="E77" s="9">
        <f t="shared" si="4"/>
        <v>0.005700000000000038</v>
      </c>
      <c r="F77" s="9">
        <f t="shared" si="5"/>
        <v>0.003500000000000003</v>
      </c>
      <c r="G77" s="9">
        <f t="shared" si="6"/>
        <v>0.011600000000000055</v>
      </c>
      <c r="H77" s="9">
        <f t="shared" si="7"/>
        <v>0.012199999999999989</v>
      </c>
      <c r="I77" s="9">
        <f t="shared" si="8"/>
        <v>0.01419999999999999</v>
      </c>
      <c r="J77" s="9">
        <f t="shared" si="9"/>
        <v>0.010499999999999982</v>
      </c>
    </row>
    <row r="78" spans="1:10" ht="12.75">
      <c r="A78">
        <f t="shared" si="1"/>
        <v>21</v>
      </c>
      <c r="C78">
        <f t="shared" si="2"/>
        <v>0</v>
      </c>
      <c r="D78">
        <f t="shared" si="3"/>
        <v>0</v>
      </c>
      <c r="E78" s="9">
        <f t="shared" si="4"/>
        <v>0.006000000000000005</v>
      </c>
      <c r="F78" s="9">
        <f t="shared" si="5"/>
        <v>0.0033999999999999864</v>
      </c>
      <c r="G78" s="9">
        <f t="shared" si="6"/>
        <v>0.011399999999999966</v>
      </c>
      <c r="H78" s="9">
        <f t="shared" si="7"/>
        <v>0.012399999999999994</v>
      </c>
      <c r="I78" s="9">
        <f t="shared" si="8"/>
        <v>0.013800000000000034</v>
      </c>
      <c r="J78" s="9">
        <f t="shared" si="9"/>
        <v>0.011999999999999983</v>
      </c>
    </row>
    <row r="79" spans="1:10" ht="12.75">
      <c r="A79">
        <f>A39</f>
        <v>21.6</v>
      </c>
      <c r="C79">
        <f t="shared" si="2"/>
        <v>0</v>
      </c>
      <c r="D79">
        <f t="shared" si="3"/>
        <v>0</v>
      </c>
      <c r="E79" s="9">
        <f t="shared" si="4"/>
        <v>0.006700000000000039</v>
      </c>
      <c r="F79" s="9">
        <f t="shared" si="5"/>
        <v>0.003700000000000009</v>
      </c>
      <c r="G79" s="9">
        <f t="shared" si="6"/>
        <v>0.0121</v>
      </c>
      <c r="H79" s="9">
        <f t="shared" si="7"/>
        <v>0.010099999999999998</v>
      </c>
      <c r="I79" s="9">
        <f t="shared" si="8"/>
        <v>0.016199999999999992</v>
      </c>
      <c r="J79" s="9">
        <f t="shared" si="9"/>
        <v>0.0121</v>
      </c>
    </row>
    <row r="80" spans="1:10" ht="12.75">
      <c r="A80">
        <f t="shared" si="1"/>
        <v>22.2</v>
      </c>
      <c r="C80">
        <f t="shared" si="2"/>
        <v>0</v>
      </c>
      <c r="D80">
        <f t="shared" si="3"/>
        <v>0</v>
      </c>
      <c r="E80" s="9">
        <f t="shared" si="4"/>
        <v>0.00660000000000005</v>
      </c>
      <c r="F80" s="9">
        <f t="shared" si="5"/>
        <v>0.0050000000000000044</v>
      </c>
      <c r="G80" s="9">
        <f t="shared" si="6"/>
        <v>0.009600000000000053</v>
      </c>
      <c r="H80" s="9">
        <f t="shared" si="7"/>
        <v>0.013399999999999995</v>
      </c>
      <c r="I80" s="9">
        <f t="shared" si="8"/>
        <v>0.016000000000000014</v>
      </c>
      <c r="J80" s="9">
        <f t="shared" si="9"/>
        <v>0.011800000000000005</v>
      </c>
    </row>
    <row r="81" spans="1:10" ht="12.75">
      <c r="A81">
        <f t="shared" si="1"/>
        <v>22.8</v>
      </c>
      <c r="C81">
        <f t="shared" si="2"/>
        <v>0</v>
      </c>
      <c r="D81">
        <f t="shared" si="3"/>
        <v>0</v>
      </c>
      <c r="E81" s="9">
        <f t="shared" si="4"/>
        <v>0.007400000000000018</v>
      </c>
      <c r="F81" s="9">
        <f t="shared" si="5"/>
        <v>0.006500000000000006</v>
      </c>
      <c r="G81" s="9">
        <f t="shared" si="6"/>
        <v>0.008000000000000007</v>
      </c>
      <c r="H81" s="9">
        <f t="shared" si="7"/>
        <v>0.012399999999999994</v>
      </c>
      <c r="I81" s="9">
        <f t="shared" si="8"/>
        <v>0.013200000000000045</v>
      </c>
      <c r="J81" s="9">
        <f t="shared" si="9"/>
        <v>0.014300000000000007</v>
      </c>
    </row>
    <row r="82" spans="1:10" ht="12.75">
      <c r="A82">
        <f>A42</f>
        <v>23.4</v>
      </c>
      <c r="C82">
        <f t="shared" si="2"/>
        <v>0</v>
      </c>
      <c r="D82">
        <f t="shared" si="3"/>
        <v>0</v>
      </c>
      <c r="E82" s="9">
        <f t="shared" si="4"/>
        <v>0.007400000000000018</v>
      </c>
      <c r="F82" s="9">
        <f t="shared" si="5"/>
        <v>0.0063</v>
      </c>
      <c r="G82" s="9">
        <f t="shared" si="6"/>
        <v>0.0039000000000000146</v>
      </c>
      <c r="H82" s="9">
        <f t="shared" si="7"/>
        <v>0.0114</v>
      </c>
      <c r="I82" s="9">
        <f t="shared" si="8"/>
        <v>0.01050000000000001</v>
      </c>
      <c r="J82" s="9">
        <f t="shared" si="9"/>
        <v>0.0138</v>
      </c>
    </row>
    <row r="83" spans="1:10" ht="12.75">
      <c r="A83">
        <f>A43</f>
        <v>24</v>
      </c>
      <c r="C83">
        <f t="shared" si="2"/>
        <v>0</v>
      </c>
      <c r="D83">
        <f t="shared" si="3"/>
        <v>0</v>
      </c>
      <c r="E83" s="9">
        <f t="shared" si="4"/>
        <v>0.0113</v>
      </c>
      <c r="F83" s="9">
        <f t="shared" si="5"/>
        <v>0.01050000000000001</v>
      </c>
      <c r="G83" s="9">
        <f t="shared" si="6"/>
        <v>-0.002700000000000001</v>
      </c>
      <c r="H83" s="9">
        <f t="shared" si="7"/>
        <v>0.00739999999999999</v>
      </c>
      <c r="I83" s="9">
        <f t="shared" si="8"/>
        <v>0.0005999999999999998</v>
      </c>
      <c r="J83" s="9">
        <f t="shared" si="9"/>
        <v>0.013600000000000001</v>
      </c>
    </row>
    <row r="85" ht="12.75">
      <c r="A85" t="s">
        <v>15</v>
      </c>
    </row>
    <row r="86" ht="12.75">
      <c r="A86">
        <f>A46</f>
      </c>
    </row>
    <row r="87" spans="1:10" ht="12.75">
      <c r="A87">
        <f aca="true" t="shared" si="10" ref="A87:A122">A47</f>
        <v>0</v>
      </c>
      <c r="E87" s="10" t="e">
        <f>E47/$C7</f>
        <v>#DIV/0!</v>
      </c>
      <c r="F87" s="10" t="e">
        <f>F47/$D7</f>
        <v>#DIV/0!</v>
      </c>
      <c r="G87" s="10" t="e">
        <f>G47/$C7</f>
        <v>#DIV/0!</v>
      </c>
      <c r="H87" s="10" t="e">
        <f>H47/$D7</f>
        <v>#DIV/0!</v>
      </c>
      <c r="I87" s="10" t="e">
        <f>I47/$C7</f>
        <v>#DIV/0!</v>
      </c>
      <c r="J87" s="10" t="e">
        <f>J47/$D7</f>
        <v>#DIV/0!</v>
      </c>
    </row>
    <row r="88" spans="1:10" ht="12.75">
      <c r="A88">
        <f t="shared" si="10"/>
        <v>0.18</v>
      </c>
      <c r="E88" s="10">
        <f aca="true" t="shared" si="11" ref="E88:E123">E48/$C8</f>
        <v>-0.008459869848156214</v>
      </c>
      <c r="F88" s="10">
        <f aca="true" t="shared" si="12" ref="F88:F123">F48/$D8</f>
        <v>0.02516268980477223</v>
      </c>
      <c r="G88" s="10">
        <f aca="true" t="shared" si="13" ref="G88:G123">G48/$C8</f>
        <v>-0.01626898047722344</v>
      </c>
      <c r="H88" s="10">
        <f aca="true" t="shared" si="14" ref="H88:H123">H48/$D8</f>
        <v>0.019739696312364417</v>
      </c>
      <c r="I88" s="10">
        <f aca="true" t="shared" si="15" ref="I88:I123">I48/$C8</f>
        <v>-0.02082429501084598</v>
      </c>
      <c r="J88" s="10">
        <f aca="true" t="shared" si="16" ref="J88:J123">J48/$D8</f>
        <v>0.0030368763557482793</v>
      </c>
    </row>
    <row r="89" spans="1:10" ht="12.75">
      <c r="A89">
        <f t="shared" si="10"/>
        <v>0.3</v>
      </c>
      <c r="E89" s="10">
        <f t="shared" si="11"/>
        <v>-0.004973357015985638</v>
      </c>
      <c r="F89" s="10">
        <f t="shared" si="12"/>
        <v>0.017699115044247805</v>
      </c>
      <c r="G89" s="10">
        <f t="shared" si="13"/>
        <v>-0.01296625222024862</v>
      </c>
      <c r="H89" s="10">
        <f t="shared" si="14"/>
        <v>0.011858407079646088</v>
      </c>
      <c r="I89" s="10">
        <f t="shared" si="15"/>
        <v>-0.01030195381882756</v>
      </c>
      <c r="J89" s="10">
        <f t="shared" si="16"/>
        <v>0.0033628318584071025</v>
      </c>
    </row>
    <row r="90" spans="1:10" ht="12.75">
      <c r="A90">
        <f t="shared" si="10"/>
        <v>0.6</v>
      </c>
      <c r="E90" s="10">
        <f t="shared" si="11"/>
        <v>-0.005117565698478458</v>
      </c>
      <c r="F90" s="10">
        <f t="shared" si="12"/>
        <v>0.011564625850340222</v>
      </c>
      <c r="G90" s="10">
        <f t="shared" si="13"/>
        <v>-0.010235131396957071</v>
      </c>
      <c r="H90" s="10">
        <f t="shared" si="14"/>
        <v>0.0035374149659864584</v>
      </c>
      <c r="I90" s="10">
        <f t="shared" si="15"/>
        <v>-0.004564315352697053</v>
      </c>
      <c r="J90" s="10">
        <f t="shared" si="16"/>
        <v>0.004081632653061228</v>
      </c>
    </row>
    <row r="91" spans="1:10" ht="12.75">
      <c r="A91">
        <f t="shared" si="10"/>
        <v>0.9</v>
      </c>
      <c r="E91" s="10">
        <f t="shared" si="11"/>
        <v>-0.006521739130434735</v>
      </c>
      <c r="F91" s="10">
        <f t="shared" si="12"/>
        <v>0.011688311688311711</v>
      </c>
      <c r="G91" s="10">
        <f t="shared" si="13"/>
        <v>-0.00555555555555548</v>
      </c>
      <c r="H91" s="10">
        <f t="shared" si="14"/>
        <v>0.0033057851239669716</v>
      </c>
      <c r="I91" s="10">
        <f t="shared" si="15"/>
        <v>-0.004589371980676225</v>
      </c>
      <c r="J91" s="10">
        <f t="shared" si="16"/>
        <v>0.0025974025974025735</v>
      </c>
    </row>
    <row r="92" spans="1:10" ht="12.75">
      <c r="A92">
        <f t="shared" si="10"/>
        <v>1.2</v>
      </c>
      <c r="E92" s="10">
        <f t="shared" si="11"/>
        <v>-0.005494505494505499</v>
      </c>
      <c r="F92" s="10">
        <f t="shared" si="12"/>
        <v>0.008119658119658054</v>
      </c>
      <c r="G92" s="10">
        <f t="shared" si="13"/>
        <v>-0.005494505494505499</v>
      </c>
      <c r="H92" s="10">
        <f t="shared" si="14"/>
        <v>0.002457264957264924</v>
      </c>
      <c r="I92" s="10">
        <f t="shared" si="15"/>
        <v>-0.004175824175824204</v>
      </c>
      <c r="J92" s="10">
        <f t="shared" si="16"/>
        <v>0.0005341880341879754</v>
      </c>
    </row>
    <row r="93" spans="1:10" ht="12.75">
      <c r="A93">
        <f t="shared" si="10"/>
        <v>1.8</v>
      </c>
      <c r="E93" s="10">
        <f t="shared" si="11"/>
        <v>-0.003969022265246847</v>
      </c>
      <c r="F93" s="10">
        <f t="shared" si="12"/>
        <v>0.0046860356138707735</v>
      </c>
      <c r="G93" s="10">
        <f t="shared" si="13"/>
        <v>-0.0038722168441432756</v>
      </c>
      <c r="H93" s="10">
        <f t="shared" si="14"/>
        <v>0.002155576382380477</v>
      </c>
      <c r="I93" s="10">
        <f t="shared" si="15"/>
        <v>-0.003388189738625205</v>
      </c>
      <c r="J93" s="10">
        <f t="shared" si="16"/>
        <v>0.001218369259606447</v>
      </c>
    </row>
    <row r="94" spans="1:10" ht="12.75">
      <c r="A94">
        <f t="shared" si="10"/>
        <v>2.4</v>
      </c>
      <c r="E94" s="10">
        <f t="shared" si="11"/>
        <v>-0.002584670231729166</v>
      </c>
      <c r="F94" s="10">
        <f t="shared" si="12"/>
        <v>0.002411714039620942</v>
      </c>
      <c r="G94" s="10">
        <f t="shared" si="13"/>
        <v>-0.003921568627451142</v>
      </c>
      <c r="H94" s="10">
        <f t="shared" si="14"/>
        <v>0.0008613264427216967</v>
      </c>
      <c r="I94" s="10">
        <f t="shared" si="15"/>
        <v>-0.003921568627451142</v>
      </c>
      <c r="J94" s="10">
        <f t="shared" si="16"/>
        <v>-0.0006029285099051877</v>
      </c>
    </row>
    <row r="95" spans="1:10" ht="12.75">
      <c r="A95">
        <f t="shared" si="10"/>
        <v>3</v>
      </c>
      <c r="E95" s="10">
        <f t="shared" si="11"/>
        <v>-0.002430846605197087</v>
      </c>
      <c r="F95" s="10">
        <f t="shared" si="12"/>
        <v>0.0025931928687196854</v>
      </c>
      <c r="G95" s="10">
        <f t="shared" si="13"/>
        <v>-0.002933780385582614</v>
      </c>
      <c r="H95" s="10">
        <f t="shared" si="14"/>
        <v>0.0004051863857373946</v>
      </c>
      <c r="I95" s="10">
        <f t="shared" si="15"/>
        <v>-0.0016764459346186099</v>
      </c>
      <c r="J95" s="10">
        <f t="shared" si="16"/>
        <v>0.00048622366288487355</v>
      </c>
    </row>
    <row r="96" spans="1:10" ht="12.75">
      <c r="A96">
        <f t="shared" si="10"/>
        <v>3.6</v>
      </c>
      <c r="E96" s="10">
        <f t="shared" si="11"/>
        <v>-0.0011217948717949261</v>
      </c>
      <c r="F96" s="10">
        <f t="shared" si="12"/>
        <v>0.002948021722265342</v>
      </c>
      <c r="G96" s="10">
        <f t="shared" si="13"/>
        <v>-0.0016826923076923002</v>
      </c>
      <c r="H96" s="10">
        <f t="shared" si="14"/>
        <v>0.0009309542280838556</v>
      </c>
      <c r="I96" s="10">
        <f t="shared" si="15"/>
        <v>-0.0012019230769231225</v>
      </c>
      <c r="J96" s="10">
        <f t="shared" si="16"/>
        <v>0.0006206361520559612</v>
      </c>
    </row>
    <row r="97" spans="1:10" ht="12.75">
      <c r="A97">
        <f t="shared" si="10"/>
        <v>4.2</v>
      </c>
      <c r="E97" s="10">
        <f t="shared" si="11"/>
        <v>0.00046403712296995826</v>
      </c>
      <c r="F97" s="10">
        <f t="shared" si="12"/>
        <v>0.0036009002250563674</v>
      </c>
      <c r="G97" s="10">
        <f t="shared" si="13"/>
        <v>-0.0010827532869295017</v>
      </c>
      <c r="H97" s="10">
        <f t="shared" si="14"/>
        <v>0.0011252813203301252</v>
      </c>
      <c r="I97" s="10">
        <f t="shared" si="15"/>
        <v>-0.00038669760247482207</v>
      </c>
      <c r="J97" s="10">
        <f t="shared" si="16"/>
        <v>0</v>
      </c>
    </row>
    <row r="98" spans="1:10" ht="12.75">
      <c r="A98">
        <f t="shared" si="10"/>
        <v>4.8</v>
      </c>
      <c r="E98" s="10">
        <f t="shared" si="11"/>
        <v>0.0033860045146726476</v>
      </c>
      <c r="F98" s="10">
        <f t="shared" si="12"/>
        <v>0.003003663003662998</v>
      </c>
      <c r="G98" s="10">
        <f t="shared" si="13"/>
        <v>-0.00022573363431148757</v>
      </c>
      <c r="H98" s="10">
        <f t="shared" si="14"/>
        <v>0.0014652014652014665</v>
      </c>
      <c r="I98" s="10">
        <f t="shared" si="15"/>
        <v>0.0007524454477051256</v>
      </c>
      <c r="J98" s="10">
        <f t="shared" si="16"/>
        <v>0.0010989010989011405</v>
      </c>
    </row>
    <row r="99" spans="1:10" ht="12.75">
      <c r="A99">
        <f t="shared" si="10"/>
        <v>6</v>
      </c>
      <c r="E99" s="10">
        <f t="shared" si="11"/>
        <v>0.0026011560693641965</v>
      </c>
      <c r="F99" s="10">
        <f t="shared" si="12"/>
        <v>0.0012031139419674697</v>
      </c>
      <c r="G99" s="10">
        <f t="shared" si="13"/>
        <v>0.00043352601156080634</v>
      </c>
      <c r="H99" s="10">
        <f t="shared" si="14"/>
        <v>-0.0005661712668083043</v>
      </c>
      <c r="I99" s="10">
        <f t="shared" si="15"/>
        <v>-7.225433526010766E-05</v>
      </c>
      <c r="J99" s="10">
        <f t="shared" si="16"/>
        <v>-0.0009907997169144147</v>
      </c>
    </row>
    <row r="100" spans="1:10" ht="12.75">
      <c r="A100">
        <f t="shared" si="10"/>
        <v>7.2</v>
      </c>
      <c r="E100" s="10">
        <f t="shared" si="11"/>
        <v>0.001908127208480512</v>
      </c>
      <c r="F100" s="10">
        <f t="shared" si="12"/>
        <v>0.00020920502092047907</v>
      </c>
      <c r="G100" s="10">
        <f t="shared" si="13"/>
        <v>-0.00021201413427559502</v>
      </c>
      <c r="H100" s="10">
        <f t="shared" si="14"/>
        <v>-0.0013947001394700152</v>
      </c>
      <c r="I100" s="10">
        <f t="shared" si="15"/>
        <v>-0.00014134275618373</v>
      </c>
      <c r="J100" s="10">
        <f t="shared" si="16"/>
        <v>-0.0022315202231519317</v>
      </c>
    </row>
    <row r="101" spans="1:10" ht="12.75">
      <c r="A101">
        <f t="shared" si="10"/>
        <v>8.4</v>
      </c>
      <c r="E101" s="10">
        <f t="shared" si="11"/>
        <v>0.0016061452513966262</v>
      </c>
      <c r="F101" s="10">
        <f t="shared" si="12"/>
        <v>0.0002783576896311454</v>
      </c>
      <c r="G101" s="10">
        <f t="shared" si="13"/>
        <v>0.0007681564245810761</v>
      </c>
      <c r="H101" s="10">
        <f t="shared" si="14"/>
        <v>-0.0018789144050105405</v>
      </c>
      <c r="I101" s="10">
        <f t="shared" si="15"/>
        <v>0.0006284916201118177</v>
      </c>
      <c r="J101" s="10">
        <f t="shared" si="16"/>
        <v>-0.0030619345859429084</v>
      </c>
    </row>
    <row r="102" spans="1:10" ht="12.75">
      <c r="A102">
        <f t="shared" si="10"/>
        <v>9.6</v>
      </c>
      <c r="E102" s="10">
        <f t="shared" si="11"/>
        <v>0.0021542738012507857</v>
      </c>
      <c r="F102" s="10">
        <f t="shared" si="12"/>
        <v>-0.001199717713479206</v>
      </c>
      <c r="G102" s="10">
        <f t="shared" si="13"/>
        <v>0.0004169562195968964</v>
      </c>
      <c r="H102" s="10">
        <f t="shared" si="14"/>
        <v>-0.003034580098800261</v>
      </c>
      <c r="I102" s="10">
        <f t="shared" si="15"/>
        <v>0.0004864489228630458</v>
      </c>
      <c r="J102" s="10">
        <f t="shared" si="16"/>
        <v>-0.0028228652081863114</v>
      </c>
    </row>
    <row r="103" spans="1:10" ht="12.75">
      <c r="A103">
        <f t="shared" si="10"/>
        <v>10.8</v>
      </c>
      <c r="E103" s="10">
        <f t="shared" si="11"/>
        <v>0.0023743016759777023</v>
      </c>
      <c r="F103" s="10">
        <f t="shared" si="12"/>
        <v>-0.0008000000000000733</v>
      </c>
      <c r="G103" s="10">
        <f t="shared" si="13"/>
        <v>0.001466480446927368</v>
      </c>
      <c r="H103" s="10">
        <f t="shared" si="14"/>
        <v>-0.0024000000000000588</v>
      </c>
      <c r="I103" s="10">
        <f t="shared" si="15"/>
        <v>0.0023743016759777023</v>
      </c>
      <c r="J103" s="10">
        <f t="shared" si="16"/>
        <v>-0.0021090909090908383</v>
      </c>
    </row>
    <row r="104" spans="1:10" ht="12.75">
      <c r="A104">
        <f t="shared" si="10"/>
        <v>12</v>
      </c>
      <c r="E104" s="10">
        <f t="shared" si="11"/>
        <v>0.0016937191249117556</v>
      </c>
      <c r="F104" s="10">
        <f t="shared" si="12"/>
        <v>0.0006891271056660803</v>
      </c>
      <c r="G104" s="10">
        <f t="shared" si="13"/>
        <v>0.0004940014114325497</v>
      </c>
      <c r="H104" s="10">
        <f t="shared" si="14"/>
        <v>-0.0018376722817763842</v>
      </c>
      <c r="I104" s="10">
        <f t="shared" si="15"/>
        <v>0.0014114326040931557</v>
      </c>
      <c r="J104" s="10">
        <f t="shared" si="16"/>
        <v>-0.0018376722817763842</v>
      </c>
    </row>
    <row r="105" spans="1:10" ht="12.75">
      <c r="A105">
        <f t="shared" si="10"/>
        <v>13.2</v>
      </c>
      <c r="E105" s="10">
        <f t="shared" si="11"/>
        <v>0.0016582552271088456</v>
      </c>
      <c r="F105" s="10">
        <f t="shared" si="12"/>
        <v>0.0009166666666667508</v>
      </c>
      <c r="G105" s="10">
        <f t="shared" si="13"/>
        <v>0.001586157173756294</v>
      </c>
      <c r="H105" s="10">
        <f t="shared" si="14"/>
        <v>-0.0024166666666665857</v>
      </c>
      <c r="I105" s="10">
        <f t="shared" si="15"/>
        <v>0.0015140591204037424</v>
      </c>
      <c r="J105" s="10">
        <f t="shared" si="16"/>
        <v>-0.0018333333333333166</v>
      </c>
    </row>
    <row r="106" spans="1:10" ht="12.75">
      <c r="A106">
        <f t="shared" si="10"/>
        <v>13.8</v>
      </c>
      <c r="E106" s="10">
        <f t="shared" si="11"/>
        <v>0.0016800584368151707</v>
      </c>
      <c r="F106" s="10">
        <f t="shared" si="12"/>
        <v>0.0005328596802843304</v>
      </c>
      <c r="G106" s="10">
        <f t="shared" si="13"/>
        <v>0.0008765522279036449</v>
      </c>
      <c r="H106" s="10">
        <f t="shared" si="14"/>
        <v>-0.0031971580817049964</v>
      </c>
      <c r="I106" s="10">
        <f t="shared" si="15"/>
        <v>0.0005113221329436983</v>
      </c>
      <c r="J106" s="10">
        <f t="shared" si="16"/>
        <v>-0.0028419182948489076</v>
      </c>
    </row>
    <row r="107" spans="1:10" ht="12.75">
      <c r="A107">
        <f t="shared" si="10"/>
        <v>14.4</v>
      </c>
      <c r="E107" s="10">
        <f t="shared" si="11"/>
        <v>0.003122676579925637</v>
      </c>
      <c r="F107" s="10">
        <f t="shared" si="12"/>
        <v>0.00019361084220714228</v>
      </c>
      <c r="G107" s="10">
        <f t="shared" si="13"/>
        <v>0.002750929368029767</v>
      </c>
      <c r="H107" s="10">
        <f t="shared" si="14"/>
        <v>-0.0044530493707647025</v>
      </c>
      <c r="I107" s="10">
        <f t="shared" si="15"/>
        <v>0.0012639405204461225</v>
      </c>
      <c r="J107" s="10">
        <f t="shared" si="16"/>
        <v>-0.0037754114230397046</v>
      </c>
    </row>
    <row r="108" spans="1:10" ht="12.75">
      <c r="A108">
        <f t="shared" si="10"/>
        <v>15</v>
      </c>
      <c r="E108" s="10">
        <f t="shared" si="11"/>
        <v>0.0026515151515150276</v>
      </c>
      <c r="F108" s="10">
        <f t="shared" si="12"/>
        <v>-0.0012035010940918925</v>
      </c>
      <c r="G108" s="10">
        <f t="shared" si="13"/>
        <v>0.0018939393939393534</v>
      </c>
      <c r="H108" s="10">
        <f t="shared" si="14"/>
        <v>-0.006126914660831564</v>
      </c>
      <c r="I108" s="10">
        <f t="shared" si="15"/>
        <v>0.0012121212121212468</v>
      </c>
      <c r="J108" s="10">
        <f t="shared" si="16"/>
        <v>-0.0048140043763676916</v>
      </c>
    </row>
    <row r="109" spans="1:10" ht="12.75">
      <c r="A109">
        <f t="shared" si="10"/>
        <v>15.6</v>
      </c>
      <c r="E109" s="10">
        <f t="shared" si="11"/>
        <v>0.003105590062111804</v>
      </c>
      <c r="F109" s="10">
        <f t="shared" si="12"/>
        <v>-0.0018372703412072925</v>
      </c>
      <c r="G109" s="10">
        <f t="shared" si="13"/>
        <v>0.0024844720496893396</v>
      </c>
      <c r="H109" s="10">
        <f t="shared" si="14"/>
        <v>-0.006692913385826763</v>
      </c>
      <c r="I109" s="10">
        <f t="shared" si="15"/>
        <v>0.0019409937888198343</v>
      </c>
      <c r="J109" s="10">
        <f t="shared" si="16"/>
        <v>-0.007349081364829461</v>
      </c>
    </row>
    <row r="110" spans="1:10" ht="12.75">
      <c r="A110">
        <f t="shared" si="10"/>
        <v>16.2</v>
      </c>
      <c r="E110" s="10">
        <f t="shared" si="11"/>
        <v>0.004320000000000057</v>
      </c>
      <c r="F110" s="10">
        <f t="shared" si="12"/>
        <v>0.00033670033670029964</v>
      </c>
      <c r="G110" s="10">
        <f t="shared" si="13"/>
        <v>0.0034399999999999765</v>
      </c>
      <c r="H110" s="10">
        <f t="shared" si="14"/>
        <v>-0.007407407407407339</v>
      </c>
      <c r="I110" s="10">
        <f t="shared" si="15"/>
        <v>0.002480000000000082</v>
      </c>
      <c r="J110" s="10">
        <f t="shared" si="16"/>
        <v>-0.008754208754208724</v>
      </c>
    </row>
    <row r="111" spans="1:10" ht="12.75">
      <c r="A111">
        <f t="shared" si="10"/>
        <v>16.8</v>
      </c>
      <c r="E111" s="10">
        <f t="shared" si="11"/>
        <v>-0.0015689512799339494</v>
      </c>
      <c r="F111" s="10">
        <f t="shared" si="12"/>
        <v>0.006605922551252879</v>
      </c>
      <c r="G111" s="10">
        <f t="shared" si="13"/>
        <v>0.004872006606110666</v>
      </c>
      <c r="H111" s="10">
        <f t="shared" si="14"/>
        <v>-0.004555808656036451</v>
      </c>
      <c r="I111" s="10">
        <f t="shared" si="15"/>
        <v>0.003963666391411986</v>
      </c>
      <c r="J111" s="10">
        <f t="shared" si="16"/>
        <v>-0.008656036446469307</v>
      </c>
    </row>
    <row r="112" spans="1:10" ht="12.75">
      <c r="A112">
        <f t="shared" si="10"/>
        <v>17.4</v>
      </c>
      <c r="E112" s="10">
        <f t="shared" si="11"/>
        <v>-0.0014604810996561967</v>
      </c>
      <c r="F112" s="10">
        <f t="shared" si="12"/>
        <v>0.021262458471760854</v>
      </c>
      <c r="G112" s="10">
        <f t="shared" si="13"/>
        <v>0.00833333333333337</v>
      </c>
      <c r="H112" s="10">
        <f t="shared" si="14"/>
        <v>-0.0053156146179401675</v>
      </c>
      <c r="I112" s="10">
        <f t="shared" si="15"/>
        <v>0.00893470790378023</v>
      </c>
      <c r="J112" s="10">
        <f t="shared" si="16"/>
        <v>-0.00398671096345508</v>
      </c>
    </row>
    <row r="113" spans="1:10" ht="12.75">
      <c r="A113">
        <f t="shared" si="10"/>
        <v>18</v>
      </c>
      <c r="E113" s="10">
        <f t="shared" si="11"/>
        <v>0.00026954177897571156</v>
      </c>
      <c r="F113" s="10">
        <f t="shared" si="12"/>
        <v>0.029142857142857265</v>
      </c>
      <c r="G113" s="10">
        <f t="shared" si="13"/>
        <v>0.009164420485175191</v>
      </c>
      <c r="H113" s="10">
        <f t="shared" si="14"/>
        <v>-0.030285714285714284</v>
      </c>
      <c r="I113" s="10">
        <f t="shared" si="15"/>
        <v>0.010152740341419665</v>
      </c>
      <c r="J113" s="10">
        <f t="shared" si="16"/>
        <v>-0.010857142857142772</v>
      </c>
    </row>
    <row r="114" spans="1:10" ht="12.75">
      <c r="A114">
        <f t="shared" si="10"/>
        <v>18.6</v>
      </c>
      <c r="E114" s="10">
        <f t="shared" si="11"/>
        <v>0.0012287334593571425</v>
      </c>
      <c r="F114" s="10">
        <f t="shared" si="12"/>
        <v>0.030769230769230795</v>
      </c>
      <c r="G114" s="10">
        <f t="shared" si="13"/>
        <v>0.008979206049149188</v>
      </c>
      <c r="H114" s="10">
        <f t="shared" si="14"/>
        <v>-0.06461538461538464</v>
      </c>
      <c r="I114" s="10">
        <f t="shared" si="15"/>
        <v>0.011531190926275981</v>
      </c>
      <c r="J114" s="10">
        <f t="shared" si="16"/>
        <v>-0.08000000000000004</v>
      </c>
    </row>
    <row r="115" spans="1:10" ht="12.75">
      <c r="A115">
        <f t="shared" si="10"/>
        <v>19.2</v>
      </c>
      <c r="E115" s="10">
        <f t="shared" si="11"/>
        <v>0.00181268882175229</v>
      </c>
      <c r="F115" s="10">
        <f t="shared" si="12"/>
        <v>-0.020689655172413786</v>
      </c>
      <c r="G115" s="10">
        <f t="shared" si="13"/>
        <v>0.010271903323262938</v>
      </c>
      <c r="H115" s="10">
        <f t="shared" si="14"/>
        <v>0.22068965517241376</v>
      </c>
      <c r="I115" s="10">
        <f t="shared" si="15"/>
        <v>0.013695871097683731</v>
      </c>
      <c r="J115" s="10">
        <f t="shared" si="16"/>
        <v>0.27241379310344827</v>
      </c>
    </row>
    <row r="116" spans="1:10" ht="12.75">
      <c r="A116">
        <f t="shared" si="10"/>
        <v>19.8</v>
      </c>
      <c r="E116" s="10">
        <f t="shared" si="11"/>
        <v>0.0036996735582154063</v>
      </c>
      <c r="F116" s="10">
        <f t="shared" si="12"/>
        <v>0.007407407407407363</v>
      </c>
      <c r="G116" s="10">
        <f t="shared" si="13"/>
        <v>0.010337323177366652</v>
      </c>
      <c r="H116" s="10">
        <f t="shared" si="14"/>
        <v>0.14537037037037043</v>
      </c>
      <c r="I116" s="10">
        <f t="shared" si="15"/>
        <v>0.014907508161044542</v>
      </c>
      <c r="J116" s="10">
        <f t="shared" si="16"/>
        <v>0.08240740740740746</v>
      </c>
    </row>
    <row r="117" spans="1:10" ht="12.75">
      <c r="A117">
        <f>A77</f>
        <v>20.4</v>
      </c>
      <c r="E117" s="10">
        <f t="shared" si="11"/>
        <v>0.006842737094837982</v>
      </c>
      <c r="F117" s="10">
        <f t="shared" si="12"/>
        <v>0.02121212121212123</v>
      </c>
      <c r="G117" s="10">
        <f t="shared" si="13"/>
        <v>0.013925570228091303</v>
      </c>
      <c r="H117" s="10">
        <f t="shared" si="14"/>
        <v>0.07393939393939386</v>
      </c>
      <c r="I117" s="10">
        <f t="shared" si="15"/>
        <v>0.017046818727490986</v>
      </c>
      <c r="J117" s="10">
        <f t="shared" si="16"/>
        <v>0.06363636363636352</v>
      </c>
    </row>
    <row r="118" spans="1:10" ht="12.75">
      <c r="A118">
        <f t="shared" si="10"/>
        <v>21</v>
      </c>
      <c r="E118" s="10">
        <f t="shared" si="11"/>
        <v>0.008130081300813016</v>
      </c>
      <c r="F118" s="10">
        <f t="shared" si="12"/>
        <v>0.016748768472906336</v>
      </c>
      <c r="G118" s="10">
        <f t="shared" si="13"/>
        <v>0.015447154471544669</v>
      </c>
      <c r="H118" s="10">
        <f t="shared" si="14"/>
        <v>0.0610837438423645</v>
      </c>
      <c r="I118" s="10">
        <f t="shared" si="15"/>
        <v>0.018699186991869964</v>
      </c>
      <c r="J118" s="10">
        <f t="shared" si="16"/>
        <v>0.05911330049261075</v>
      </c>
    </row>
    <row r="119" spans="1:10" ht="12.75">
      <c r="A119">
        <f t="shared" si="10"/>
        <v>21.6</v>
      </c>
      <c r="E119" s="10">
        <f t="shared" si="11"/>
        <v>0.010720000000000063</v>
      </c>
      <c r="F119" s="10">
        <f t="shared" si="12"/>
        <v>0.017535545023696725</v>
      </c>
      <c r="G119" s="10">
        <f t="shared" si="13"/>
        <v>0.01936</v>
      </c>
      <c r="H119" s="10">
        <f t="shared" si="14"/>
        <v>0.04786729857819905</v>
      </c>
      <c r="I119" s="10">
        <f t="shared" si="15"/>
        <v>0.025919999999999988</v>
      </c>
      <c r="J119" s="10">
        <f t="shared" si="16"/>
        <v>0.057345971563981045</v>
      </c>
    </row>
    <row r="120" spans="1:10" ht="12.75">
      <c r="A120">
        <f>A80</f>
        <v>22.2</v>
      </c>
      <c r="E120" s="10">
        <f t="shared" si="11"/>
        <v>0.013253012048192871</v>
      </c>
      <c r="F120" s="10">
        <f t="shared" si="12"/>
        <v>0.026737967914438526</v>
      </c>
      <c r="G120" s="10">
        <f t="shared" si="13"/>
        <v>0.019277108433735046</v>
      </c>
      <c r="H120" s="10">
        <f t="shared" si="14"/>
        <v>0.07165775401069516</v>
      </c>
      <c r="I120" s="10">
        <f t="shared" si="15"/>
        <v>0.03212851405622493</v>
      </c>
      <c r="J120" s="10">
        <f t="shared" si="16"/>
        <v>0.06310160427807489</v>
      </c>
    </row>
    <row r="121" spans="1:10" ht="12.75">
      <c r="A121">
        <f t="shared" si="10"/>
        <v>22.8</v>
      </c>
      <c r="E121" s="10">
        <f t="shared" si="11"/>
        <v>0.021142857142857196</v>
      </c>
      <c r="F121" s="10">
        <f t="shared" si="12"/>
        <v>0.05462184873949585</v>
      </c>
      <c r="G121" s="10">
        <f t="shared" si="13"/>
        <v>0.022857142857142878</v>
      </c>
      <c r="H121" s="10">
        <f t="shared" si="14"/>
        <v>0.10420168067226887</v>
      </c>
      <c r="I121" s="10">
        <f t="shared" si="15"/>
        <v>0.037714285714285846</v>
      </c>
      <c r="J121" s="10">
        <f t="shared" si="16"/>
        <v>0.12016806722689082</v>
      </c>
    </row>
    <row r="122" spans="1:10" ht="12.75">
      <c r="A122">
        <f t="shared" si="10"/>
        <v>23.4</v>
      </c>
      <c r="E122" s="10">
        <f t="shared" si="11"/>
        <v>0.04134078212290513</v>
      </c>
      <c r="F122" s="10">
        <f t="shared" si="12"/>
        <v>-6.3</v>
      </c>
      <c r="G122" s="10">
        <f t="shared" si="13"/>
        <v>0.021787709497206785</v>
      </c>
      <c r="H122" s="10">
        <f t="shared" si="14"/>
        <v>-11.4</v>
      </c>
      <c r="I122" s="10">
        <f t="shared" si="15"/>
        <v>0.05865921787709503</v>
      </c>
      <c r="J122" s="10">
        <f t="shared" si="16"/>
        <v>-13.799999999999999</v>
      </c>
    </row>
    <row r="123" spans="1:10" ht="12.75">
      <c r="A123">
        <f>A83</f>
        <v>24</v>
      </c>
      <c r="E123" s="10">
        <f t="shared" si="11"/>
        <v>-0.5947368421052631</v>
      </c>
      <c r="F123" s="10">
        <f t="shared" si="12"/>
        <v>-0.05614973262032091</v>
      </c>
      <c r="G123" s="10">
        <f t="shared" si="13"/>
        <v>0.1421052631578948</v>
      </c>
      <c r="H123" s="10">
        <f t="shared" si="14"/>
        <v>-0.03957219251336893</v>
      </c>
      <c r="I123" s="10">
        <f t="shared" si="15"/>
        <v>-0.03157894736842105</v>
      </c>
      <c r="J123" s="10">
        <f t="shared" si="16"/>
        <v>-0.07272727272727274</v>
      </c>
    </row>
  </sheetData>
  <mergeCells count="3">
    <mergeCell ref="C4:D4"/>
    <mergeCell ref="E4:N4"/>
    <mergeCell ref="C5:D5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D. Wieseman</dc:creator>
  <cp:keywords/>
  <dc:description/>
  <cp:lastModifiedBy>Carol D. Wieseman</cp:lastModifiedBy>
  <dcterms:created xsi:type="dcterms:W3CDTF">2011-02-02T17:29:45Z</dcterms:created>
  <dcterms:modified xsi:type="dcterms:W3CDTF">2011-02-02T17:30:45Z</dcterms:modified>
  <cp:category/>
  <cp:version/>
  <cp:contentType/>
  <cp:contentStatus/>
</cp:coreProperties>
</file>